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3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Maestra" sheetId="1" r:id="rId4"/>
    <sheet state="visible" name="Restauración" sheetId="2" r:id="rId5"/>
    <sheet state="visible" name="Entregas" sheetId="3" r:id="rId6"/>
  </sheets>
  <definedNames/>
  <calcPr/>
  <extLst>
    <ext uri="GoogleSheetsCustomDataVersion2">
      <go:sheetsCustomData xmlns:go="http://customooxmlschemas.google.com/" r:id="rId7" roundtripDataChecksum="zrqY/+S5QYIYi78a2gMdlvV3hbAUdK5uhNIueV7ZM/c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A29">
      <text>
        <t xml:space="preserve">Sin coche
======</t>
      </text>
    </comment>
    <comment authorId="0" ref="B15">
      <text>
        <t xml:space="preserve">======
ID#AAABjpIJzPc
Rosario Gómez    (2025-05-18 16:38:04)
2 adultos
2 niños</t>
      </text>
    </comment>
    <comment authorId="0" ref="K15">
      <text>
        <t xml:space="preserve">======
ID#AAABjpIJzPg
Rosario Gómez    (2025-05-18 16:38:04)
Los 2 niños comen a la carta y se abona allí directamente.</t>
      </text>
    </comment>
    <comment authorId="0" ref="D15">
      <text>
        <t xml:space="preserve">======
ID#AAABjpIJzPU
Rosario Gómez    (2025-05-18 16:38:04)
Los 2 niños comen a la carta y se abona allí directamente.</t>
      </text>
    </comment>
    <comment authorId="0" ref="F15">
      <text>
        <t xml:space="preserve">======
ID#AAABjpIJzPY
Rosario Gómez    (2025-05-18 16:38:04)
Los 2 niños comen a la carta y se abona allí directamente.</t>
      </text>
    </comment>
  </commentList>
  <extLst>
    <ext uri="GoogleSheetsCustomDataVersion2">
      <go:sheetsCustomData xmlns:go="http://customooxmlschemas.google.com/" r:id="rId1" roundtripDataSignature="AMtx7miBMhL0R+iPZfRtTPM/fpMG8MaFMQ=="/>
    </ext>
  </extL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K26">
      <text>
        <t xml:space="preserve">Sin coche
======</t>
      </text>
    </comment>
    <comment authorId="0" ref="E27">
      <text>
        <t xml:space="preserve">Sin coche
======</t>
      </text>
    </comment>
  </commentList>
</comments>
</file>

<file path=xl/comments3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J27">
      <text>
        <t xml:space="preserve">Sin coche
======</t>
      </text>
    </comment>
    <comment authorId="0" ref="B28">
      <text>
        <t xml:space="preserve">Sin coche
======</t>
      </text>
    </comment>
  </commentList>
</comments>
</file>

<file path=xl/sharedStrings.xml><?xml version="1.0" encoding="utf-8"?>
<sst xmlns="http://schemas.openxmlformats.org/spreadsheetml/2006/main" count="270" uniqueCount="93">
  <si>
    <t>Fichero actualizado el:</t>
  </si>
  <si>
    <t xml:space="preserve"> </t>
  </si>
  <si>
    <t xml:space="preserve">  </t>
  </si>
  <si>
    <t>INFO RESUMEN</t>
  </si>
  <si>
    <t>Asistente</t>
  </si>
  <si>
    <t>Nº asistentes</t>
  </si>
  <si>
    <t>Nº socios</t>
  </si>
  <si>
    <t>Cena 30/05</t>
  </si>
  <si>
    <t>Comida 31/05</t>
  </si>
  <si>
    <t>Cena 31/05</t>
  </si>
  <si>
    <t>TOTAL A PAGAR</t>
  </si>
  <si>
    <t>Pagado</t>
  </si>
  <si>
    <t>Pago recibido</t>
  </si>
  <si>
    <t>nick</t>
  </si>
  <si>
    <t>Nº comensales</t>
  </si>
  <si>
    <t>Nº Comensales</t>
  </si>
  <si>
    <t>Lubina</t>
  </si>
  <si>
    <t>Rodaballo</t>
  </si>
  <si>
    <t>Entrecot</t>
  </si>
  <si>
    <t>€</t>
  </si>
  <si>
    <t>S/N</t>
  </si>
  <si>
    <t>Comando34</t>
  </si>
  <si>
    <t>S</t>
  </si>
  <si>
    <t>Ric_saabosch</t>
  </si>
  <si>
    <t>JLE</t>
  </si>
  <si>
    <t>MF</t>
  </si>
  <si>
    <t>Combination</t>
  </si>
  <si>
    <t>Ricadenas</t>
  </si>
  <si>
    <t>Mintxo</t>
  </si>
  <si>
    <t>Zimer</t>
  </si>
  <si>
    <t>GT Turbo 16</t>
  </si>
  <si>
    <t>Car y Rosaab</t>
  </si>
  <si>
    <t>Perdi</t>
  </si>
  <si>
    <t>Martín</t>
  </si>
  <si>
    <t>Jambrina</t>
  </si>
  <si>
    <t>Saabatico</t>
  </si>
  <si>
    <t>Javichu</t>
  </si>
  <si>
    <t>Parri</t>
  </si>
  <si>
    <t>Jotaele</t>
  </si>
  <si>
    <t>Cmartin</t>
  </si>
  <si>
    <t>Patán</t>
  </si>
  <si>
    <t>Javigo</t>
  </si>
  <si>
    <t>Primo Saabi</t>
  </si>
  <si>
    <t>Pepe72zz</t>
  </si>
  <si>
    <t>Saabfreak666</t>
  </si>
  <si>
    <t>Txuskillo</t>
  </si>
  <si>
    <t>AG</t>
  </si>
  <si>
    <t>Dalai</t>
  </si>
  <si>
    <t>Torrens</t>
  </si>
  <si>
    <t>Emilio_jf</t>
  </si>
  <si>
    <t>N</t>
  </si>
  <si>
    <t>Lizun</t>
  </si>
  <si>
    <t>Coches Asistentes</t>
  </si>
  <si>
    <t>Pagos totales</t>
  </si>
  <si>
    <t>y 0 niños</t>
  </si>
  <si>
    <t>y 3 niños</t>
  </si>
  <si>
    <t>y 1 niño</t>
  </si>
  <si>
    <r>
      <rPr>
        <rFont val="Arial"/>
        <color theme="1"/>
        <sz val="16.0"/>
      </rPr>
      <t xml:space="preserve">Pago mediante transferencia a Club Saab España, </t>
    </r>
    <r>
      <rPr>
        <rFont val="Arial"/>
        <b/>
        <color theme="1"/>
        <sz val="16.0"/>
      </rPr>
      <t>concepto "</t>
    </r>
    <r>
      <rPr>
        <rFont val="Arial"/>
        <b/>
        <color rgb="FF12501B"/>
        <sz val="16.0"/>
      </rPr>
      <t>NICK + Cantabri</t>
    </r>
    <r>
      <rPr>
        <rFont val="Arial"/>
        <b/>
        <color theme="1"/>
        <sz val="16.0"/>
      </rPr>
      <t>a"</t>
    </r>
  </si>
  <si>
    <t>IBAN: ES98 2085 4930 3903 3074 5402</t>
  </si>
  <si>
    <t>El Club paga a todos los participantes el aperitivo durante la ruta del sábado.</t>
  </si>
  <si>
    <t>El Club bonifica a los socios con 10 euros de la comida del sábado. Ya considerado en los cálculos.</t>
  </si>
  <si>
    <t>Las consumiciones previas y posteriores no están incluidas en el precio de cada menú. Son a cargo de cada asistente.</t>
  </si>
  <si>
    <t>Dado el bajo número de niños, y por cuestiones de eficiencia, no hemos negociado menú infantil. Por favor, que los niños pidan a la carta, y que lo abonen sus padres directamente.</t>
  </si>
  <si>
    <t>CENA VIERNES</t>
  </si>
  <si>
    <t>COMIDA SABADO</t>
  </si>
  <si>
    <t>CENA SABADO</t>
  </si>
  <si>
    <t>Nick</t>
  </si>
  <si>
    <t>PAX</t>
  </si>
  <si>
    <t>2+1</t>
  </si>
  <si>
    <t>4+2</t>
  </si>
  <si>
    <t>36+1</t>
  </si>
  <si>
    <t>45+3</t>
  </si>
  <si>
    <t>ACREDITACIÓN</t>
  </si>
  <si>
    <t>GORRAS</t>
  </si>
  <si>
    <t>REGALO+CARNET</t>
  </si>
  <si>
    <t>Nick Socios</t>
  </si>
  <si>
    <t>Número</t>
  </si>
  <si>
    <t>Importe</t>
  </si>
  <si>
    <t>Comentarios</t>
  </si>
  <si>
    <t>SaabFreak666</t>
  </si>
  <si>
    <t>Ppmartin</t>
  </si>
  <si>
    <t>Entregar a MF si ok</t>
  </si>
  <si>
    <t>Saabotaje</t>
  </si>
  <si>
    <t>Car, Rosaab, JM</t>
  </si>
  <si>
    <t>Primosaabi</t>
  </si>
  <si>
    <t>Enanoloco</t>
  </si>
  <si>
    <t>Entregar a Perdi</t>
  </si>
  <si>
    <t>Mrrivilla</t>
  </si>
  <si>
    <t>Entregar a Cmartin</t>
  </si>
  <si>
    <t>mcSaab</t>
  </si>
  <si>
    <t>Entregar a MF</t>
  </si>
  <si>
    <t>Bizum a Alfaberto 600613480  nick+gorras</t>
  </si>
  <si>
    <t>o Transferencia a CSE nick+gorras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</si>
</sst>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D/M/YYYY"/>
    <numFmt numFmtId="165" formatCode="#,##0.00\ &quot;€&quot;;[Red]\-#,##0.00\ &quot;€&quot;"/>
    <numFmt numFmtId="166" formatCode="d-mmm"/>
    <numFmt numFmtId="167" formatCode="_-* #,##0.00\ [$€-C0A]_-;\-* #,##0.00\ [$€-C0A]_-;_-* &quot;-&quot;??\ [$€-C0A]_-;_-@"/>
  </numFmts>
  <fonts count="17">
    <font>
      <sz val="11.0"/>
      <color theme="1"/>
      <name val="Aptos Narrow"/>
      <scheme val="minor"/>
    </font>
    <font>
      <sz val="11.0"/>
      <color theme="1"/>
      <name val="Aptos Narrow"/>
    </font>
    <font>
      <sz val="14.0"/>
      <color theme="1"/>
      <name val="Aptos Narrow"/>
    </font>
    <font>
      <sz val="14.0"/>
      <color theme="1"/>
      <name val="Arial"/>
    </font>
    <font>
      <sz val="11.0"/>
      <color theme="1"/>
      <name val="Arial"/>
    </font>
    <font>
      <b/>
      <sz val="28.0"/>
      <color rgb="FF00B0F0"/>
      <name val="Aptos Narrow"/>
    </font>
    <font>
      <b/>
      <sz val="12.0"/>
      <color theme="1"/>
      <name val="Arial"/>
    </font>
    <font/>
    <font>
      <sz val="12.0"/>
      <color theme="1"/>
      <name val="Arial"/>
    </font>
    <font>
      <sz val="16.0"/>
      <color theme="1"/>
      <name val="Arial"/>
    </font>
    <font>
      <b/>
      <sz val="28.0"/>
      <color theme="1"/>
      <name val="Arial"/>
    </font>
    <font>
      <b/>
      <sz val="12.0"/>
      <color rgb="FF333333"/>
      <name val="Arial"/>
    </font>
    <font>
      <b/>
      <sz val="15.0"/>
      <color theme="1"/>
      <name val="Arial"/>
    </font>
    <font>
      <b/>
      <sz val="15.0"/>
      <color theme="1"/>
      <name val="Aptos Narrow"/>
      <scheme val="minor"/>
    </font>
    <font>
      <b/>
      <color theme="1"/>
      <name val="Arial"/>
    </font>
    <font>
      <color theme="1"/>
      <name val="Aptos Narrow"/>
      <scheme val="minor"/>
    </font>
    <font>
      <color theme="1"/>
      <name val="Arial"/>
    </font>
  </fonts>
  <fills count="1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DBE9F7"/>
        <bgColor rgb="FFDBE9F7"/>
      </patternFill>
    </fill>
    <fill>
      <patternFill patternType="solid">
        <fgColor rgb="FF0C0C0C"/>
        <bgColor rgb="FF0C0C0C"/>
      </patternFill>
    </fill>
    <fill>
      <patternFill patternType="solid">
        <fgColor rgb="FFFAE2D5"/>
        <bgColor rgb="FFFAE2D5"/>
      </patternFill>
    </fill>
    <fill>
      <patternFill patternType="solid">
        <fgColor rgb="FF00FF00"/>
        <bgColor rgb="FF00FF00"/>
      </patternFill>
    </fill>
    <fill>
      <patternFill patternType="solid">
        <fgColor theme="0"/>
        <bgColor theme="0"/>
      </patternFill>
    </fill>
    <fill>
      <patternFill patternType="solid">
        <fgColor rgb="FFCCCCCC"/>
        <bgColor rgb="FFCCCCCC"/>
      </patternFill>
    </fill>
    <fill>
      <patternFill patternType="solid">
        <fgColor rgb="FFFCE5CD"/>
        <bgColor rgb="FFFCE5CD"/>
      </patternFill>
    </fill>
    <fill>
      <patternFill patternType="solid">
        <fgColor rgb="FFD9F2D0"/>
        <bgColor rgb="FFD9F2D0"/>
      </patternFill>
    </fill>
    <fill>
      <patternFill patternType="solid">
        <fgColor rgb="FFD8D8D8"/>
        <bgColor rgb="FFD8D8D8"/>
      </patternFill>
    </fill>
    <fill>
      <patternFill patternType="solid">
        <fgColor rgb="FF00FFFF"/>
        <bgColor rgb="FF00FFFF"/>
      </patternFill>
    </fill>
  </fills>
  <borders count="32">
    <border/>
    <border>
      <left/>
      <right/>
      <top/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/>
      <bottom style="thin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/>
      <right/>
      <top/>
      <bottom style="medium">
        <color rgb="FF000000"/>
      </bottom>
    </border>
  </borders>
  <cellStyleXfs count="1">
    <xf borderId="0" fillId="0" fontId="0" numFmtId="0" applyAlignment="1" applyFont="1"/>
  </cellStyleXfs>
  <cellXfs count="13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horizontal="center"/>
    </xf>
    <xf borderId="0" fillId="0" fontId="2" numFmtId="0" xfId="0" applyFont="1"/>
    <xf borderId="1" fillId="2" fontId="3" numFmtId="164" xfId="0" applyAlignment="1" applyBorder="1" applyFill="1" applyFont="1" applyNumberFormat="1">
      <alignment readingOrder="0"/>
    </xf>
    <xf borderId="0" fillId="0" fontId="4" numFmtId="0" xfId="0" applyAlignment="1" applyFont="1">
      <alignment readingOrder="0"/>
    </xf>
    <xf borderId="0" fillId="0" fontId="5" numFmtId="0" xfId="0" applyAlignment="1" applyFont="1">
      <alignment horizontal="center"/>
    </xf>
    <xf borderId="2" fillId="3" fontId="6" numFmtId="0" xfId="0" applyAlignment="1" applyBorder="1" applyFill="1" applyFont="1">
      <alignment horizontal="center" vertical="center"/>
    </xf>
    <xf borderId="3" fillId="3" fontId="6" numFmtId="0" xfId="0" applyAlignment="1" applyBorder="1" applyFont="1">
      <alignment horizontal="center" vertical="center"/>
    </xf>
    <xf borderId="4" fillId="3" fontId="6" numFmtId="0" xfId="0" applyAlignment="1" applyBorder="1" applyFont="1">
      <alignment horizontal="center" vertical="center"/>
    </xf>
    <xf borderId="5" fillId="0" fontId="7" numFmtId="0" xfId="0" applyBorder="1" applyFont="1"/>
    <xf borderId="6" fillId="0" fontId="7" numFmtId="0" xfId="0" applyBorder="1" applyFont="1"/>
    <xf borderId="3" fillId="4" fontId="6" numFmtId="0" xfId="0" applyAlignment="1" applyBorder="1" applyFill="1" applyFont="1">
      <alignment horizontal="center" vertical="center"/>
    </xf>
    <xf borderId="7" fillId="3" fontId="6" numFmtId="0" xfId="0" applyAlignment="1" applyBorder="1" applyFont="1">
      <alignment horizontal="center" readingOrder="0" vertical="center"/>
    </xf>
    <xf borderId="8" fillId="3" fontId="8" numFmtId="0" xfId="0" applyAlignment="1" applyBorder="1" applyFont="1">
      <alignment horizontal="center" vertical="center"/>
    </xf>
    <xf borderId="9" fillId="3" fontId="8" numFmtId="0" xfId="0" applyAlignment="1" applyBorder="1" applyFont="1">
      <alignment horizontal="center" vertical="center"/>
    </xf>
    <xf borderId="9" fillId="3" fontId="8" numFmtId="165" xfId="0" applyAlignment="1" applyBorder="1" applyFont="1" applyNumberFormat="1">
      <alignment horizontal="center" vertical="center"/>
    </xf>
    <xf borderId="9" fillId="5" fontId="6" numFmtId="165" xfId="0" applyAlignment="1" applyBorder="1" applyFill="1" applyFont="1" applyNumberFormat="1">
      <alignment horizontal="center" vertical="center"/>
    </xf>
    <xf borderId="9" fillId="5" fontId="6" numFmtId="165" xfId="0" applyAlignment="1" applyBorder="1" applyFont="1" applyNumberFormat="1">
      <alignment horizontal="center" readingOrder="0" vertical="center"/>
    </xf>
    <xf borderId="9" fillId="4" fontId="8" numFmtId="165" xfId="0" applyAlignment="1" applyBorder="1" applyFont="1" applyNumberFormat="1">
      <alignment horizontal="center" vertical="center"/>
    </xf>
    <xf borderId="10" fillId="3" fontId="6" numFmtId="0" xfId="0" applyAlignment="1" applyBorder="1" applyFont="1">
      <alignment horizontal="center" vertical="center"/>
    </xf>
    <xf borderId="11" fillId="0" fontId="6" numFmtId="0" xfId="0" applyAlignment="1" applyBorder="1" applyFont="1">
      <alignment horizontal="center" vertical="center"/>
    </xf>
    <xf borderId="12" fillId="0" fontId="6" numFmtId="0" xfId="0" applyAlignment="1" applyBorder="1" applyFont="1">
      <alignment horizontal="center" vertical="center"/>
    </xf>
    <xf borderId="13" fillId="0" fontId="6" numFmtId="0" xfId="0" applyAlignment="1" applyBorder="1" applyFont="1">
      <alignment horizontal="center" vertical="center"/>
    </xf>
    <xf borderId="11" fillId="6" fontId="6" numFmtId="1" xfId="0" applyAlignment="1" applyBorder="1" applyFill="1" applyFont="1" applyNumberFormat="1">
      <alignment horizontal="center" vertical="center"/>
    </xf>
    <xf borderId="14" fillId="0" fontId="6" numFmtId="165" xfId="0" applyAlignment="1" applyBorder="1" applyFont="1" applyNumberFormat="1">
      <alignment horizontal="center" vertical="center"/>
    </xf>
    <xf borderId="15" fillId="7" fontId="6" numFmtId="0" xfId="0" applyAlignment="1" applyBorder="1" applyFill="1" applyFont="1">
      <alignment horizontal="center" vertical="center"/>
    </xf>
    <xf borderId="16" fillId="7" fontId="6" numFmtId="0" xfId="0" applyAlignment="1" applyBorder="1" applyFont="1">
      <alignment horizontal="center" vertical="center"/>
    </xf>
    <xf borderId="17" fillId="4" fontId="6" numFmtId="165" xfId="0" applyAlignment="1" applyBorder="1" applyFont="1" applyNumberFormat="1">
      <alignment horizontal="center" vertical="center"/>
    </xf>
    <xf borderId="12" fillId="0" fontId="6" numFmtId="165" xfId="0" applyAlignment="1" applyBorder="1" applyFont="1" applyNumberFormat="1">
      <alignment horizontal="center" vertical="center"/>
    </xf>
    <xf borderId="14" fillId="0" fontId="8" numFmtId="0" xfId="0" applyAlignment="1" applyBorder="1" applyFont="1">
      <alignment horizontal="center" readingOrder="0" vertical="center"/>
    </xf>
    <xf borderId="14" fillId="0" fontId="6" numFmtId="16" xfId="0" applyAlignment="1" applyBorder="1" applyFont="1" applyNumberFormat="1">
      <alignment horizontal="center" readingOrder="0" vertical="center"/>
    </xf>
    <xf borderId="18" fillId="6" fontId="6" numFmtId="1" xfId="0" applyAlignment="1" applyBorder="1" applyFont="1" applyNumberFormat="1">
      <alignment horizontal="center" vertical="center"/>
    </xf>
    <xf borderId="19" fillId="0" fontId="6" numFmtId="165" xfId="0" applyAlignment="1" applyBorder="1" applyFont="1" applyNumberFormat="1">
      <alignment horizontal="center" vertical="center"/>
    </xf>
    <xf borderId="18" fillId="0" fontId="6" numFmtId="0" xfId="0" applyAlignment="1" applyBorder="1" applyFont="1">
      <alignment horizontal="center" vertical="center"/>
    </xf>
    <xf borderId="19" fillId="0" fontId="6" numFmtId="0" xfId="0" applyAlignment="1" applyBorder="1" applyFont="1">
      <alignment horizontal="center" readingOrder="0" vertical="center"/>
    </xf>
    <xf borderId="19" fillId="0" fontId="6" numFmtId="0" xfId="0" applyAlignment="1" applyBorder="1" applyFont="1">
      <alignment horizontal="center" vertical="center"/>
    </xf>
    <xf borderId="20" fillId="0" fontId="6" numFmtId="0" xfId="0" applyAlignment="1" applyBorder="1" applyFont="1">
      <alignment horizontal="center" readingOrder="0" vertical="center"/>
    </xf>
    <xf borderId="14" fillId="0" fontId="8" numFmtId="165" xfId="0" applyAlignment="1" applyBorder="1" applyFont="1" applyNumberFormat="1">
      <alignment horizontal="center" readingOrder="0" vertical="center"/>
    </xf>
    <xf borderId="14" fillId="0" fontId="6" numFmtId="166" xfId="0" applyAlignment="1" applyBorder="1" applyFont="1" applyNumberFormat="1">
      <alignment horizontal="center" readingOrder="0" vertical="center"/>
    </xf>
    <xf borderId="19" fillId="7" fontId="6" numFmtId="0" xfId="0" applyAlignment="1" applyBorder="1" applyFont="1">
      <alignment horizontal="center" vertical="center"/>
    </xf>
    <xf borderId="19" fillId="7" fontId="6" numFmtId="0" xfId="0" applyAlignment="1" applyBorder="1" applyFont="1">
      <alignment horizontal="center" readingOrder="0" vertical="center"/>
    </xf>
    <xf borderId="20" fillId="7" fontId="6" numFmtId="0" xfId="0" applyAlignment="1" applyBorder="1" applyFont="1">
      <alignment horizontal="center" vertical="center"/>
    </xf>
    <xf borderId="20" fillId="0" fontId="6" numFmtId="0" xfId="0" applyAlignment="1" applyBorder="1" applyFont="1">
      <alignment horizontal="center" vertical="center"/>
    </xf>
    <xf borderId="18" fillId="0" fontId="6" numFmtId="1" xfId="0" applyAlignment="1" applyBorder="1" applyFont="1" applyNumberFormat="1">
      <alignment horizontal="center" vertical="center"/>
    </xf>
    <xf borderId="18" fillId="6" fontId="6" numFmtId="0" xfId="0" applyAlignment="1" applyBorder="1" applyFont="1">
      <alignment horizontal="center" vertical="center"/>
    </xf>
    <xf borderId="20" fillId="7" fontId="6" numFmtId="0" xfId="0" applyAlignment="1" applyBorder="1" applyFont="1">
      <alignment horizontal="center" readingOrder="0" vertical="center"/>
    </xf>
    <xf borderId="11" fillId="0" fontId="6" numFmtId="0" xfId="0" applyAlignment="1" applyBorder="1" applyFont="1">
      <alignment horizontal="center" readingOrder="0" vertical="center"/>
    </xf>
    <xf borderId="13" fillId="0" fontId="6" numFmtId="0" xfId="0" applyAlignment="1" applyBorder="1" applyFont="1">
      <alignment horizontal="center" readingOrder="0" vertical="center"/>
    </xf>
    <xf borderId="18" fillId="6" fontId="6" numFmtId="1" xfId="0" applyAlignment="1" applyBorder="1" applyFont="1" applyNumberFormat="1">
      <alignment horizontal="center" readingOrder="0" vertical="center"/>
    </xf>
    <xf borderId="14" fillId="0" fontId="8" numFmtId="165" xfId="0" applyAlignment="1" applyBorder="1" applyFont="1" applyNumberFormat="1">
      <alignment horizontal="center" vertical="center"/>
    </xf>
    <xf borderId="18" fillId="0" fontId="6" numFmtId="0" xfId="0" applyAlignment="1" applyBorder="1" applyFont="1">
      <alignment horizontal="center" readingOrder="0" vertical="center"/>
    </xf>
    <xf borderId="19" fillId="0" fontId="6" numFmtId="165" xfId="0" applyAlignment="1" applyBorder="1" applyFont="1" applyNumberFormat="1">
      <alignment horizontal="center" readingOrder="0" vertical="center"/>
    </xf>
    <xf borderId="19" fillId="8" fontId="6" numFmtId="0" xfId="0" applyAlignment="1" applyBorder="1" applyFill="1" applyFont="1">
      <alignment horizontal="center" vertical="center"/>
    </xf>
    <xf borderId="20" fillId="8" fontId="6" numFmtId="0" xfId="0" applyAlignment="1" applyBorder="1" applyFont="1">
      <alignment horizontal="center" vertical="center"/>
    </xf>
    <xf borderId="12" fillId="0" fontId="6" numFmtId="0" xfId="0" applyAlignment="1" applyBorder="1" applyFont="1">
      <alignment horizontal="center" readingOrder="0" vertical="center"/>
    </xf>
    <xf borderId="18" fillId="0" fontId="6" numFmtId="1" xfId="0" applyAlignment="1" applyBorder="1" applyFont="1" applyNumberFormat="1">
      <alignment horizontal="center" readingOrder="0" vertical="center"/>
    </xf>
    <xf borderId="18" fillId="6" fontId="6" numFmtId="0" xfId="0" applyAlignment="1" applyBorder="1" applyFont="1">
      <alignment horizontal="center" readingOrder="0" vertical="center"/>
    </xf>
    <xf borderId="11" fillId="0" fontId="6" numFmtId="0" xfId="0" applyAlignment="1" applyBorder="1" applyFont="1">
      <alignment horizontal="center" readingOrder="0"/>
    </xf>
    <xf borderId="12" fillId="0" fontId="6" numFmtId="0" xfId="0" applyAlignment="1" applyBorder="1" applyFont="1">
      <alignment horizontal="center" readingOrder="0"/>
    </xf>
    <xf borderId="13" fillId="0" fontId="6" numFmtId="0" xfId="0" applyAlignment="1" applyBorder="1" applyFont="1">
      <alignment horizontal="center"/>
    </xf>
    <xf borderId="18" fillId="0" fontId="6" numFmtId="1" xfId="0" applyAlignment="1" applyBorder="1" applyFont="1" applyNumberFormat="1">
      <alignment horizontal="center"/>
    </xf>
    <xf borderId="19" fillId="0" fontId="6" numFmtId="165" xfId="0" applyAlignment="1" applyBorder="1" applyFont="1" applyNumberFormat="1">
      <alignment horizontal="center"/>
    </xf>
    <xf borderId="18" fillId="6" fontId="6" numFmtId="0" xfId="0" applyAlignment="1" applyBorder="1" applyFont="1">
      <alignment horizontal="center" readingOrder="0"/>
    </xf>
    <xf borderId="19" fillId="7" fontId="1" numFmtId="0" xfId="0" applyBorder="1" applyFont="1"/>
    <xf borderId="20" fillId="7" fontId="1" numFmtId="0" xfId="0" applyBorder="1" applyFont="1"/>
    <xf borderId="18" fillId="0" fontId="6" numFmtId="0" xfId="0" applyAlignment="1" applyBorder="1" applyFont="1">
      <alignment horizontal="center" readingOrder="0"/>
    </xf>
    <xf borderId="17" fillId="4" fontId="1" numFmtId="165" xfId="0" applyBorder="1" applyFont="1" applyNumberFormat="1"/>
    <xf borderId="12" fillId="0" fontId="6" numFmtId="165" xfId="0" applyAlignment="1" applyBorder="1" applyFont="1" applyNumberFormat="1">
      <alignment horizontal="center"/>
    </xf>
    <xf borderId="0" fillId="0" fontId="1" numFmtId="0" xfId="0" applyAlignment="1" applyFont="1">
      <alignment vertical="bottom"/>
    </xf>
    <xf borderId="19" fillId="8" fontId="6" numFmtId="0" xfId="0" applyAlignment="1" applyBorder="1" applyFont="1">
      <alignment horizontal="center" readingOrder="0" vertical="center"/>
    </xf>
    <xf borderId="12" fillId="9" fontId="6" numFmtId="165" xfId="0" applyAlignment="1" applyBorder="1" applyFill="1" applyFont="1" applyNumberFormat="1">
      <alignment horizontal="center" vertical="center"/>
    </xf>
    <xf borderId="14" fillId="9" fontId="6" numFmtId="165" xfId="0" applyAlignment="1" applyBorder="1" applyFont="1" applyNumberFormat="1">
      <alignment horizontal="center" readingOrder="0" vertical="center"/>
    </xf>
    <xf borderId="14" fillId="9" fontId="6" numFmtId="166" xfId="0" applyAlignment="1" applyBorder="1" applyFont="1" applyNumberFormat="1">
      <alignment horizontal="center" readingOrder="0" vertical="center"/>
    </xf>
    <xf borderId="19" fillId="7" fontId="6" numFmtId="165" xfId="0" applyAlignment="1" applyBorder="1" applyFont="1" applyNumberFormat="1">
      <alignment horizontal="center" vertical="center"/>
    </xf>
    <xf borderId="21" fillId="0" fontId="6" numFmtId="165" xfId="0" applyAlignment="1" applyBorder="1" applyFont="1" applyNumberFormat="1">
      <alignment horizontal="center" vertical="center"/>
    </xf>
    <xf borderId="22" fillId="0" fontId="6" numFmtId="165" xfId="0" applyAlignment="1" applyBorder="1" applyFont="1" applyNumberFormat="1">
      <alignment horizontal="center" vertical="center"/>
    </xf>
    <xf borderId="23" fillId="10" fontId="8" numFmtId="0" xfId="0" applyAlignment="1" applyBorder="1" applyFill="1" applyFont="1">
      <alignment horizontal="center" vertical="center"/>
    </xf>
    <xf borderId="24" fillId="3" fontId="6" numFmtId="0" xfId="0" applyAlignment="1" applyBorder="1" applyFont="1">
      <alignment horizontal="center" vertical="center"/>
    </xf>
    <xf borderId="25" fillId="0" fontId="7" numFmtId="0" xfId="0" applyBorder="1" applyFont="1"/>
    <xf borderId="26" fillId="4" fontId="8" numFmtId="0" xfId="0" applyAlignment="1" applyBorder="1" applyFont="1">
      <alignment horizontal="center" vertical="center"/>
    </xf>
    <xf borderId="2" fillId="11" fontId="8" numFmtId="0" xfId="0" applyAlignment="1" applyBorder="1" applyFill="1" applyFont="1">
      <alignment horizontal="center" vertical="center"/>
    </xf>
    <xf borderId="3" fillId="11" fontId="8" numFmtId="0" xfId="0" applyAlignment="1" applyBorder="1" applyFont="1">
      <alignment horizontal="center" vertical="center"/>
    </xf>
    <xf borderId="3" fillId="11" fontId="8" numFmtId="0" xfId="0" applyAlignment="1" applyBorder="1" applyFont="1">
      <alignment horizontal="center" readingOrder="0" vertical="center"/>
    </xf>
    <xf borderId="7" fillId="11" fontId="8" numFmtId="0" xfId="0" applyAlignment="1" applyBorder="1" applyFont="1">
      <alignment horizontal="center" vertical="center"/>
    </xf>
    <xf borderId="27" fillId="0" fontId="6" numFmtId="1" xfId="0" applyAlignment="1" applyBorder="1" applyFont="1" applyNumberFormat="1">
      <alignment horizontal="center" readingOrder="0" vertical="center"/>
    </xf>
    <xf borderId="27" fillId="0" fontId="6" numFmtId="1" xfId="0" applyAlignment="1" applyBorder="1" applyFont="1" applyNumberFormat="1">
      <alignment horizontal="center" vertical="center"/>
    </xf>
    <xf borderId="28" fillId="0" fontId="6" numFmtId="1" xfId="0" applyAlignment="1" applyBorder="1" applyFont="1" applyNumberFormat="1">
      <alignment horizontal="center" vertical="center"/>
    </xf>
    <xf borderId="29" fillId="0" fontId="8" numFmtId="167" xfId="0" applyAlignment="1" applyBorder="1" applyFont="1" applyNumberFormat="1">
      <alignment horizontal="center" vertical="center"/>
    </xf>
    <xf borderId="30" fillId="0" fontId="8" numFmtId="167" xfId="0" applyAlignment="1" applyBorder="1" applyFont="1" applyNumberFormat="1">
      <alignment horizontal="center" vertical="center"/>
    </xf>
    <xf borderId="30" fillId="0" fontId="8" numFmtId="1" xfId="0" applyAlignment="1" applyBorder="1" applyFont="1" applyNumberFormat="1">
      <alignment horizontal="center" vertical="center"/>
    </xf>
    <xf borderId="29" fillId="0" fontId="8" numFmtId="1" xfId="0" applyAlignment="1" applyBorder="1" applyFont="1" applyNumberFormat="1">
      <alignment horizontal="center" vertical="center"/>
    </xf>
    <xf borderId="31" fillId="4" fontId="8" numFmtId="167" xfId="0" applyAlignment="1" applyBorder="1" applyFont="1" applyNumberFormat="1">
      <alignment horizontal="center" vertical="center"/>
    </xf>
    <xf borderId="8" fillId="0" fontId="8" numFmtId="167" xfId="0" applyAlignment="1" applyBorder="1" applyFont="1" applyNumberFormat="1">
      <alignment horizontal="center" vertical="center"/>
    </xf>
    <xf borderId="9" fillId="0" fontId="8" numFmtId="167" xfId="0" applyAlignment="1" applyBorder="1" applyFont="1" applyNumberFormat="1">
      <alignment horizontal="center" vertical="center"/>
    </xf>
    <xf borderId="9" fillId="0" fontId="8" numFmtId="1" xfId="0" applyAlignment="1" applyBorder="1" applyFont="1" applyNumberFormat="1">
      <alignment horizontal="center" vertical="center"/>
    </xf>
    <xf borderId="10" fillId="0" fontId="8" numFmtId="1" xfId="0" applyAlignment="1" applyBorder="1" applyFont="1" applyNumberFormat="1">
      <alignment horizontal="center" vertical="center"/>
    </xf>
    <xf borderId="0" fillId="0" fontId="8" numFmtId="0" xfId="0" applyFont="1"/>
    <xf borderId="0" fillId="0" fontId="8" numFmtId="0" xfId="0" applyAlignment="1" applyFont="1">
      <alignment horizontal="center" readingOrder="0"/>
    </xf>
    <xf borderId="0" fillId="0" fontId="6" numFmtId="0" xfId="0" applyFont="1"/>
    <xf borderId="0" fillId="0" fontId="8" numFmtId="0" xfId="0" applyAlignment="1" applyFont="1">
      <alignment horizontal="center"/>
    </xf>
    <xf borderId="0" fillId="0" fontId="9" numFmtId="0" xfId="0" applyFont="1"/>
    <xf borderId="0" fillId="0" fontId="6" numFmtId="1" xfId="0" applyAlignment="1" applyFont="1" applyNumberFormat="1">
      <alignment horizontal="center"/>
    </xf>
    <xf borderId="0" fillId="0" fontId="6" numFmtId="1" xfId="0" applyAlignment="1" applyFont="1" applyNumberFormat="1">
      <alignment horizontal="center" readingOrder="0"/>
    </xf>
    <xf borderId="0" fillId="0" fontId="6" numFmtId="0" xfId="0" applyAlignment="1" applyFont="1">
      <alignment horizontal="center"/>
    </xf>
    <xf borderId="0" fillId="0" fontId="8" numFmtId="0" xfId="0" applyAlignment="1" applyFont="1">
      <alignment readingOrder="0"/>
    </xf>
    <xf borderId="0" fillId="0" fontId="10" numFmtId="0" xfId="0" applyFont="1"/>
    <xf borderId="0" fillId="0" fontId="11" numFmtId="0" xfId="0" applyFont="1"/>
    <xf borderId="0" fillId="0" fontId="12" numFmtId="0" xfId="0" applyAlignment="1" applyFont="1">
      <alignment readingOrder="0"/>
    </xf>
    <xf borderId="0" fillId="0" fontId="13" numFmtId="0" xfId="0" applyFont="1"/>
    <xf borderId="19" fillId="9" fontId="14" numFmtId="0" xfId="0" applyAlignment="1" applyBorder="1" applyFont="1">
      <alignment horizontal="center" readingOrder="0"/>
    </xf>
    <xf borderId="19" fillId="5" fontId="6" numFmtId="165" xfId="0" applyAlignment="1" applyBorder="1" applyFont="1" applyNumberFormat="1">
      <alignment horizontal="center" vertical="center"/>
    </xf>
    <xf borderId="19" fillId="5" fontId="6" numFmtId="165" xfId="0" applyAlignment="1" applyBorder="1" applyFont="1" applyNumberFormat="1">
      <alignment horizontal="center" readingOrder="0" vertical="center"/>
    </xf>
    <xf borderId="19" fillId="6" fontId="6" numFmtId="0" xfId="0" applyAlignment="1" applyBorder="1" applyFont="1">
      <alignment horizontal="center" vertical="center"/>
    </xf>
    <xf borderId="19" fillId="0" fontId="6" numFmtId="1" xfId="0" applyAlignment="1" applyBorder="1" applyFont="1" applyNumberFormat="1">
      <alignment horizontal="center" vertical="center"/>
    </xf>
    <xf borderId="19" fillId="0" fontId="6" numFmtId="1" xfId="0" applyAlignment="1" applyBorder="1" applyFont="1" applyNumberFormat="1">
      <alignment horizontal="center" readingOrder="0" vertical="center"/>
    </xf>
    <xf borderId="19" fillId="6" fontId="6" numFmtId="0" xfId="0" applyAlignment="1" applyBorder="1" applyFont="1">
      <alignment horizontal="center" readingOrder="0" vertical="center"/>
    </xf>
    <xf borderId="0" fillId="0" fontId="15" numFmtId="1" xfId="0" applyAlignment="1" applyFont="1" applyNumberFormat="1">
      <alignment horizontal="center"/>
    </xf>
    <xf borderId="19" fillId="6" fontId="6" numFmtId="0" xfId="0" applyAlignment="1" applyBorder="1" applyFont="1">
      <alignment horizontal="center" readingOrder="0"/>
    </xf>
    <xf borderId="19" fillId="0" fontId="6" numFmtId="0" xfId="0" applyAlignment="1" applyBorder="1" applyFont="1">
      <alignment horizontal="center" readingOrder="0"/>
    </xf>
    <xf borderId="0" fillId="0" fontId="16" numFmtId="0" xfId="0" applyAlignment="1" applyFont="1">
      <alignment horizontal="center" readingOrder="0"/>
    </xf>
    <xf borderId="0" fillId="0" fontId="15" numFmtId="0" xfId="0" applyAlignment="1" applyFont="1">
      <alignment horizontal="center"/>
    </xf>
    <xf borderId="19" fillId="0" fontId="8" numFmtId="0" xfId="0" applyAlignment="1" applyBorder="1" applyFont="1">
      <alignment horizontal="center" vertical="center"/>
    </xf>
    <xf borderId="19" fillId="0" fontId="16" numFmtId="0" xfId="0" applyAlignment="1" applyBorder="1" applyFont="1">
      <alignment horizontal="center" readingOrder="0"/>
    </xf>
    <xf borderId="19" fillId="0" fontId="15" numFmtId="0" xfId="0" applyBorder="1" applyFont="1"/>
    <xf borderId="19" fillId="0" fontId="16" numFmtId="0" xfId="0" applyAlignment="1" applyBorder="1" applyFont="1">
      <alignment readingOrder="0"/>
    </xf>
    <xf borderId="19" fillId="0" fontId="8" numFmtId="0" xfId="0" applyAlignment="1" applyBorder="1" applyFont="1">
      <alignment horizontal="center" readingOrder="0" vertical="center"/>
    </xf>
    <xf borderId="19" fillId="0" fontId="8" numFmtId="1" xfId="0" applyAlignment="1" applyBorder="1" applyFont="1" applyNumberFormat="1">
      <alignment horizontal="center" readingOrder="0" vertical="center"/>
    </xf>
    <xf borderId="0" fillId="0" fontId="16" numFmtId="0" xfId="0" applyAlignment="1" applyFont="1">
      <alignment readingOrder="0"/>
    </xf>
    <xf borderId="0" fillId="0" fontId="15" numFmtId="0" xfId="0" applyAlignment="1" applyFont="1">
      <alignment readingOrder="0"/>
    </xf>
    <xf borderId="19" fillId="12" fontId="8" numFmtId="0" xfId="0" applyAlignment="1" applyBorder="1" applyFill="1" applyFont="1">
      <alignment horizontal="center" vertical="center"/>
    </xf>
    <xf borderId="19" fillId="0" fontId="8" numFmtId="0" xfId="0" applyAlignment="1" applyBorder="1" applyFont="1">
      <alignment horizontal="center" readingOrder="0"/>
    </xf>
    <xf borderId="19" fillId="12" fontId="8" numFmtId="0" xfId="0" applyAlignment="1" applyBorder="1" applyFont="1">
      <alignment horizontal="center" readingOrder="0" vertical="center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drawing" Target="../drawings/drawing3.xml"/><Relationship Id="rId3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6.0"/>
    <col customWidth="1" min="2" max="2" width="15.13"/>
    <col customWidth="1" min="3" max="3" width="11.25"/>
    <col customWidth="1" min="4" max="4" width="17.0"/>
    <col customWidth="1" min="5" max="5" width="11.38"/>
    <col customWidth="1" min="6" max="6" width="17.38"/>
    <col customWidth="1" min="7" max="7" width="13.63"/>
    <col customWidth="1" min="8" max="8" width="9.13"/>
    <col customWidth="1" min="9" max="9" width="12.88"/>
    <col customWidth="1" min="10" max="10" width="11.38"/>
    <col customWidth="1" min="11" max="11" width="17.38"/>
    <col customWidth="1" min="12" max="12" width="13.63"/>
    <col customWidth="1" min="13" max="13" width="11.38"/>
    <col customWidth="1" min="14" max="14" width="19.25"/>
    <col customWidth="1" min="15" max="15" width="19.88"/>
    <col customWidth="1" min="16" max="16" width="24.38"/>
    <col customWidth="1" min="17" max="17" width="19.88"/>
    <col customWidth="1" min="18" max="26" width="10.63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3" t="s">
        <v>0</v>
      </c>
      <c r="B2" s="4">
        <v>45807.0</v>
      </c>
      <c r="C2" s="1"/>
      <c r="D2" s="5" t="s">
        <v>1</v>
      </c>
      <c r="E2" s="1"/>
      <c r="F2" s="5" t="s">
        <v>1</v>
      </c>
      <c r="G2" s="1"/>
      <c r="H2" s="1"/>
      <c r="I2" s="1"/>
      <c r="J2" s="1"/>
      <c r="K2" s="5" t="s">
        <v>2</v>
      </c>
      <c r="L2" s="1"/>
      <c r="M2" s="1"/>
      <c r="N2" s="6" t="s">
        <v>3</v>
      </c>
      <c r="P2" s="2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2"/>
      <c r="O3" s="2"/>
      <c r="P3" s="2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7" t="s">
        <v>4</v>
      </c>
      <c r="B4" s="8" t="s">
        <v>5</v>
      </c>
      <c r="C4" s="8" t="s">
        <v>6</v>
      </c>
      <c r="D4" s="9" t="s">
        <v>7</v>
      </c>
      <c r="E4" s="10"/>
      <c r="F4" s="9" t="s">
        <v>8</v>
      </c>
      <c r="G4" s="11"/>
      <c r="H4" s="11"/>
      <c r="I4" s="11"/>
      <c r="J4" s="10"/>
      <c r="K4" s="9" t="s">
        <v>9</v>
      </c>
      <c r="L4" s="10"/>
      <c r="M4" s="12"/>
      <c r="N4" s="8" t="str">
        <f t="shared" ref="N4:N34" si="1">A4</f>
        <v>Asistente</v>
      </c>
      <c r="O4" s="8" t="s">
        <v>10</v>
      </c>
      <c r="P4" s="8" t="s">
        <v>11</v>
      </c>
      <c r="Q4" s="13" t="s">
        <v>12</v>
      </c>
      <c r="R4" s="1"/>
      <c r="S4" s="1"/>
      <c r="T4" s="1"/>
      <c r="U4" s="1"/>
      <c r="V4" s="1"/>
      <c r="W4" s="1"/>
      <c r="X4" s="1"/>
      <c r="Y4" s="1"/>
      <c r="Z4" s="1"/>
    </row>
    <row r="5">
      <c r="A5" s="14" t="s">
        <v>13</v>
      </c>
      <c r="B5" s="15"/>
      <c r="C5" s="15"/>
      <c r="D5" s="15" t="s">
        <v>14</v>
      </c>
      <c r="E5" s="16">
        <v>30.0</v>
      </c>
      <c r="F5" s="15" t="s">
        <v>15</v>
      </c>
      <c r="G5" s="16">
        <v>45.0</v>
      </c>
      <c r="H5" s="17" t="s">
        <v>16</v>
      </c>
      <c r="I5" s="17" t="s">
        <v>17</v>
      </c>
      <c r="J5" s="18" t="s">
        <v>18</v>
      </c>
      <c r="K5" s="15" t="s">
        <v>15</v>
      </c>
      <c r="L5" s="16">
        <v>35.0</v>
      </c>
      <c r="M5" s="19"/>
      <c r="N5" s="16" t="str">
        <f t="shared" si="1"/>
        <v>nick</v>
      </c>
      <c r="O5" s="16" t="s">
        <v>19</v>
      </c>
      <c r="P5" s="15" t="s">
        <v>20</v>
      </c>
      <c r="Q5" s="20"/>
      <c r="R5" s="1"/>
      <c r="S5" s="1"/>
      <c r="T5" s="1"/>
      <c r="U5" s="1"/>
      <c r="V5" s="1"/>
      <c r="W5" s="1"/>
      <c r="X5" s="1"/>
      <c r="Y5" s="1"/>
      <c r="Z5" s="1"/>
    </row>
    <row r="6">
      <c r="A6" s="21" t="s">
        <v>21</v>
      </c>
      <c r="B6" s="22">
        <v>1.0</v>
      </c>
      <c r="C6" s="23">
        <v>1.0</v>
      </c>
      <c r="D6" s="24">
        <v>1.0</v>
      </c>
      <c r="E6" s="25">
        <f t="shared" ref="E6:E34" si="2">D6*$E$5</f>
        <v>30</v>
      </c>
      <c r="F6" s="21">
        <v>1.0</v>
      </c>
      <c r="G6" s="25">
        <f t="shared" ref="G6:G24" si="3">(F6*$G$5)-(C6*10)</f>
        <v>35</v>
      </c>
      <c r="H6" s="26"/>
      <c r="I6" s="26"/>
      <c r="J6" s="27">
        <v>1.0</v>
      </c>
      <c r="K6" s="21">
        <v>1.0</v>
      </c>
      <c r="L6" s="25">
        <f t="shared" ref="L6:L24" si="4">K6*$L$5</f>
        <v>35</v>
      </c>
      <c r="M6" s="28"/>
      <c r="N6" s="29" t="str">
        <f t="shared" si="1"/>
        <v>Comando34</v>
      </c>
      <c r="O6" s="29">
        <f t="shared" ref="O6:O34" si="5">L6+G6+E6</f>
        <v>100</v>
      </c>
      <c r="P6" s="30" t="s">
        <v>22</v>
      </c>
      <c r="Q6" s="31">
        <v>45796.0</v>
      </c>
      <c r="R6" s="1"/>
      <c r="S6" s="1"/>
      <c r="T6" s="1"/>
      <c r="U6" s="1"/>
      <c r="V6" s="1"/>
      <c r="W6" s="1"/>
      <c r="X6" s="1"/>
      <c r="Y6" s="1"/>
      <c r="Z6" s="1"/>
    </row>
    <row r="7">
      <c r="A7" s="21" t="s">
        <v>23</v>
      </c>
      <c r="B7" s="22">
        <v>2.0</v>
      </c>
      <c r="C7" s="23">
        <v>1.0</v>
      </c>
      <c r="D7" s="32">
        <v>2.0</v>
      </c>
      <c r="E7" s="33">
        <f t="shared" si="2"/>
        <v>60</v>
      </c>
      <c r="F7" s="34">
        <v>2.0</v>
      </c>
      <c r="G7" s="33">
        <f t="shared" si="3"/>
        <v>80</v>
      </c>
      <c r="H7" s="35">
        <v>1.0</v>
      </c>
      <c r="I7" s="36"/>
      <c r="J7" s="37">
        <v>1.0</v>
      </c>
      <c r="K7" s="34">
        <v>2.0</v>
      </c>
      <c r="L7" s="33">
        <f t="shared" si="4"/>
        <v>70</v>
      </c>
      <c r="M7" s="28"/>
      <c r="N7" s="29" t="str">
        <f t="shared" si="1"/>
        <v>Ric_saabosch</v>
      </c>
      <c r="O7" s="29">
        <f t="shared" si="5"/>
        <v>210</v>
      </c>
      <c r="P7" s="38" t="s">
        <v>22</v>
      </c>
      <c r="Q7" s="39">
        <v>45798.0</v>
      </c>
      <c r="R7" s="1"/>
      <c r="S7" s="1"/>
      <c r="T7" s="1"/>
      <c r="U7" s="1"/>
      <c r="V7" s="1"/>
      <c r="W7" s="1"/>
      <c r="X7" s="1"/>
      <c r="Y7" s="1"/>
      <c r="Z7" s="1"/>
    </row>
    <row r="8">
      <c r="A8" s="21" t="s">
        <v>24</v>
      </c>
      <c r="B8" s="22">
        <v>1.0</v>
      </c>
      <c r="C8" s="23">
        <v>1.0</v>
      </c>
      <c r="D8" s="32">
        <v>1.0</v>
      </c>
      <c r="E8" s="33">
        <f t="shared" si="2"/>
        <v>30</v>
      </c>
      <c r="F8" s="34">
        <v>1.0</v>
      </c>
      <c r="G8" s="33">
        <f t="shared" si="3"/>
        <v>35</v>
      </c>
      <c r="H8" s="40"/>
      <c r="I8" s="41">
        <v>1.0</v>
      </c>
      <c r="J8" s="42"/>
      <c r="K8" s="34">
        <v>1.0</v>
      </c>
      <c r="L8" s="33">
        <f t="shared" si="4"/>
        <v>35</v>
      </c>
      <c r="M8" s="28"/>
      <c r="N8" s="29" t="str">
        <f t="shared" si="1"/>
        <v>JLE</v>
      </c>
      <c r="O8" s="29">
        <f t="shared" si="5"/>
        <v>100</v>
      </c>
      <c r="P8" s="38" t="s">
        <v>22</v>
      </c>
      <c r="Q8" s="39">
        <v>45797.0</v>
      </c>
      <c r="R8" s="1"/>
      <c r="S8" s="1"/>
      <c r="T8" s="1"/>
      <c r="U8" s="1"/>
      <c r="V8" s="1"/>
      <c r="W8" s="1"/>
      <c r="X8" s="1"/>
      <c r="Y8" s="1"/>
      <c r="Z8" s="1"/>
    </row>
    <row r="9">
      <c r="A9" s="21" t="s">
        <v>25</v>
      </c>
      <c r="B9" s="22">
        <v>1.0</v>
      </c>
      <c r="C9" s="23">
        <v>1.0</v>
      </c>
      <c r="D9" s="32">
        <v>1.0</v>
      </c>
      <c r="E9" s="33">
        <f t="shared" si="2"/>
        <v>30</v>
      </c>
      <c r="F9" s="34">
        <v>1.0</v>
      </c>
      <c r="G9" s="33">
        <f t="shared" si="3"/>
        <v>35</v>
      </c>
      <c r="H9" s="35">
        <v>1.0</v>
      </c>
      <c r="I9" s="36"/>
      <c r="J9" s="43"/>
      <c r="K9" s="34">
        <v>0.0</v>
      </c>
      <c r="L9" s="33">
        <f t="shared" si="4"/>
        <v>0</v>
      </c>
      <c r="M9" s="28"/>
      <c r="N9" s="29" t="str">
        <f t="shared" si="1"/>
        <v>MF</v>
      </c>
      <c r="O9" s="29">
        <f t="shared" si="5"/>
        <v>65</v>
      </c>
      <c r="P9" s="38" t="s">
        <v>22</v>
      </c>
      <c r="Q9" s="39">
        <v>45803.0</v>
      </c>
      <c r="R9" s="5"/>
      <c r="S9" s="1"/>
      <c r="T9" s="1"/>
      <c r="U9" s="1"/>
      <c r="V9" s="1"/>
      <c r="W9" s="1"/>
      <c r="X9" s="1"/>
      <c r="Y9" s="1"/>
      <c r="Z9" s="1"/>
    </row>
    <row r="10">
      <c r="A10" s="21" t="s">
        <v>26</v>
      </c>
      <c r="B10" s="22">
        <v>2.0</v>
      </c>
      <c r="C10" s="23">
        <v>1.0</v>
      </c>
      <c r="D10" s="32">
        <v>2.0</v>
      </c>
      <c r="E10" s="33">
        <f t="shared" si="2"/>
        <v>60</v>
      </c>
      <c r="F10" s="34">
        <v>2.0</v>
      </c>
      <c r="G10" s="33">
        <f t="shared" si="3"/>
        <v>80</v>
      </c>
      <c r="H10" s="40"/>
      <c r="I10" s="41">
        <v>2.0</v>
      </c>
      <c r="J10" s="42"/>
      <c r="K10" s="34">
        <v>2.0</v>
      </c>
      <c r="L10" s="33">
        <f t="shared" si="4"/>
        <v>70</v>
      </c>
      <c r="M10" s="28"/>
      <c r="N10" s="29" t="str">
        <f t="shared" si="1"/>
        <v>Combination</v>
      </c>
      <c r="O10" s="29">
        <f t="shared" si="5"/>
        <v>210</v>
      </c>
      <c r="P10" s="38" t="s">
        <v>22</v>
      </c>
      <c r="Q10" s="39">
        <v>45799.0</v>
      </c>
      <c r="R10" s="1"/>
      <c r="S10" s="1"/>
      <c r="T10" s="1"/>
      <c r="U10" s="1"/>
      <c r="V10" s="1"/>
      <c r="W10" s="1"/>
      <c r="X10" s="1"/>
      <c r="Y10" s="1"/>
      <c r="Z10" s="1"/>
    </row>
    <row r="11">
      <c r="A11" s="21" t="s">
        <v>27</v>
      </c>
      <c r="B11" s="22">
        <v>4.0</v>
      </c>
      <c r="C11" s="23">
        <v>1.0</v>
      </c>
      <c r="D11" s="44">
        <v>0.0</v>
      </c>
      <c r="E11" s="33">
        <f t="shared" si="2"/>
        <v>0</v>
      </c>
      <c r="F11" s="45">
        <v>4.0</v>
      </c>
      <c r="G11" s="33">
        <f t="shared" si="3"/>
        <v>170</v>
      </c>
      <c r="H11" s="40"/>
      <c r="I11" s="41">
        <v>3.0</v>
      </c>
      <c r="J11" s="46">
        <v>1.0</v>
      </c>
      <c r="K11" s="34">
        <v>0.0</v>
      </c>
      <c r="L11" s="33">
        <f t="shared" si="4"/>
        <v>0</v>
      </c>
      <c r="M11" s="28"/>
      <c r="N11" s="29" t="str">
        <f t="shared" si="1"/>
        <v>Ricadenas</v>
      </c>
      <c r="O11" s="29">
        <f t="shared" si="5"/>
        <v>170</v>
      </c>
      <c r="P11" s="38" t="s">
        <v>22</v>
      </c>
      <c r="Q11" s="39">
        <v>45798.0</v>
      </c>
      <c r="R11" s="1"/>
      <c r="S11" s="1"/>
      <c r="T11" s="1"/>
      <c r="U11" s="1"/>
      <c r="V11" s="1"/>
      <c r="W11" s="1"/>
      <c r="X11" s="1"/>
      <c r="Y11" s="1"/>
      <c r="Z11" s="1"/>
    </row>
    <row r="12">
      <c r="A12" s="21" t="s">
        <v>28</v>
      </c>
      <c r="B12" s="22">
        <v>1.0</v>
      </c>
      <c r="C12" s="23">
        <v>1.0</v>
      </c>
      <c r="D12" s="32">
        <v>1.0</v>
      </c>
      <c r="E12" s="33">
        <f t="shared" si="2"/>
        <v>30</v>
      </c>
      <c r="F12" s="34">
        <v>1.0</v>
      </c>
      <c r="G12" s="33">
        <f t="shared" si="3"/>
        <v>35</v>
      </c>
      <c r="H12" s="40"/>
      <c r="I12" s="40"/>
      <c r="J12" s="46">
        <v>1.0</v>
      </c>
      <c r="K12" s="34">
        <v>1.0</v>
      </c>
      <c r="L12" s="33">
        <f t="shared" si="4"/>
        <v>35</v>
      </c>
      <c r="M12" s="28"/>
      <c r="N12" s="29" t="str">
        <f t="shared" si="1"/>
        <v>Mintxo</v>
      </c>
      <c r="O12" s="29">
        <f t="shared" si="5"/>
        <v>100</v>
      </c>
      <c r="P12" s="38" t="s">
        <v>22</v>
      </c>
      <c r="Q12" s="39">
        <v>45797.0</v>
      </c>
      <c r="R12" s="1"/>
      <c r="S12" s="1"/>
      <c r="T12" s="1"/>
      <c r="U12" s="1"/>
      <c r="V12" s="1"/>
      <c r="W12" s="1"/>
      <c r="X12" s="1"/>
      <c r="Y12" s="1"/>
      <c r="Z12" s="1"/>
    </row>
    <row r="13">
      <c r="A13" s="21" t="s">
        <v>29</v>
      </c>
      <c r="B13" s="22">
        <v>2.0</v>
      </c>
      <c r="C13" s="23">
        <v>1.0</v>
      </c>
      <c r="D13" s="32">
        <v>2.0</v>
      </c>
      <c r="E13" s="33">
        <f t="shared" si="2"/>
        <v>60</v>
      </c>
      <c r="F13" s="34">
        <v>2.0</v>
      </c>
      <c r="G13" s="33">
        <f t="shared" si="3"/>
        <v>80</v>
      </c>
      <c r="H13" s="40"/>
      <c r="I13" s="41">
        <v>2.0</v>
      </c>
      <c r="J13" s="42"/>
      <c r="K13" s="34">
        <v>2.0</v>
      </c>
      <c r="L13" s="33">
        <f t="shared" si="4"/>
        <v>70</v>
      </c>
      <c r="M13" s="28"/>
      <c r="N13" s="29" t="str">
        <f t="shared" si="1"/>
        <v>Zimer</v>
      </c>
      <c r="O13" s="29">
        <f t="shared" si="5"/>
        <v>210</v>
      </c>
      <c r="P13" s="38" t="s">
        <v>22</v>
      </c>
      <c r="Q13" s="39">
        <v>45797.0</v>
      </c>
      <c r="R13" s="1"/>
      <c r="S13" s="1"/>
      <c r="T13" s="1"/>
      <c r="U13" s="1"/>
      <c r="V13" s="1"/>
      <c r="W13" s="1"/>
      <c r="X13" s="1"/>
      <c r="Y13" s="1"/>
      <c r="Z13" s="1"/>
    </row>
    <row r="14">
      <c r="A14" s="21" t="s">
        <v>30</v>
      </c>
      <c r="B14" s="22">
        <v>2.0</v>
      </c>
      <c r="C14" s="23">
        <v>1.0</v>
      </c>
      <c r="D14" s="32">
        <v>2.0</v>
      </c>
      <c r="E14" s="33">
        <f t="shared" si="2"/>
        <v>60</v>
      </c>
      <c r="F14" s="34">
        <v>2.0</v>
      </c>
      <c r="G14" s="33">
        <f t="shared" si="3"/>
        <v>80</v>
      </c>
      <c r="H14" s="36"/>
      <c r="I14" s="35">
        <v>1.0</v>
      </c>
      <c r="J14" s="37">
        <v>1.0</v>
      </c>
      <c r="K14" s="34">
        <v>2.0</v>
      </c>
      <c r="L14" s="33">
        <f t="shared" si="4"/>
        <v>70</v>
      </c>
      <c r="M14" s="28"/>
      <c r="N14" s="29" t="str">
        <f t="shared" si="1"/>
        <v>GT Turbo 16</v>
      </c>
      <c r="O14" s="29">
        <f t="shared" si="5"/>
        <v>210</v>
      </c>
      <c r="P14" s="38" t="s">
        <v>22</v>
      </c>
      <c r="Q14" s="39">
        <v>45804.0</v>
      </c>
      <c r="R14" s="1"/>
      <c r="S14" s="1"/>
      <c r="T14" s="1"/>
      <c r="U14" s="1"/>
      <c r="V14" s="1"/>
      <c r="W14" s="1"/>
      <c r="X14" s="1"/>
      <c r="Y14" s="1"/>
      <c r="Z14" s="1"/>
    </row>
    <row r="15">
      <c r="A15" s="47" t="s">
        <v>31</v>
      </c>
      <c r="B15" s="22">
        <v>4.0</v>
      </c>
      <c r="C15" s="48">
        <v>2.0</v>
      </c>
      <c r="D15" s="44">
        <v>0.0</v>
      </c>
      <c r="E15" s="33">
        <f t="shared" si="2"/>
        <v>0</v>
      </c>
      <c r="F15" s="49">
        <v>4.0</v>
      </c>
      <c r="G15" s="33">
        <f t="shared" si="3"/>
        <v>160</v>
      </c>
      <c r="H15" s="36"/>
      <c r="I15" s="35">
        <v>4.0</v>
      </c>
      <c r="J15" s="43"/>
      <c r="K15" s="44">
        <v>2.0</v>
      </c>
      <c r="L15" s="33">
        <f t="shared" si="4"/>
        <v>70</v>
      </c>
      <c r="M15" s="28"/>
      <c r="N15" s="29" t="str">
        <f t="shared" si="1"/>
        <v>Car y Rosaab</v>
      </c>
      <c r="O15" s="29">
        <f t="shared" si="5"/>
        <v>230</v>
      </c>
      <c r="P15" s="38" t="s">
        <v>22</v>
      </c>
      <c r="Q15" s="39">
        <v>45800.0</v>
      </c>
      <c r="R15" s="1"/>
      <c r="S15" s="1"/>
      <c r="T15" s="1"/>
      <c r="U15" s="1"/>
      <c r="V15" s="1"/>
      <c r="W15" s="1"/>
      <c r="X15" s="1"/>
      <c r="Y15" s="1"/>
      <c r="Z15" s="1"/>
    </row>
    <row r="16">
      <c r="A16" s="21" t="s">
        <v>32</v>
      </c>
      <c r="B16" s="22">
        <v>1.0</v>
      </c>
      <c r="C16" s="23">
        <v>1.0</v>
      </c>
      <c r="D16" s="44">
        <v>0.0</v>
      </c>
      <c r="E16" s="33">
        <f t="shared" si="2"/>
        <v>0</v>
      </c>
      <c r="F16" s="45">
        <v>1.0</v>
      </c>
      <c r="G16" s="33">
        <f t="shared" si="3"/>
        <v>35</v>
      </c>
      <c r="H16" s="36"/>
      <c r="I16" s="35">
        <v>1.0</v>
      </c>
      <c r="J16" s="43"/>
      <c r="K16" s="34">
        <v>1.0</v>
      </c>
      <c r="L16" s="33">
        <f t="shared" si="4"/>
        <v>35</v>
      </c>
      <c r="M16" s="28"/>
      <c r="N16" s="29" t="str">
        <f t="shared" si="1"/>
        <v>Perdi</v>
      </c>
      <c r="O16" s="29">
        <f t="shared" si="5"/>
        <v>70</v>
      </c>
      <c r="P16" s="38" t="s">
        <v>22</v>
      </c>
      <c r="Q16" s="39">
        <v>45797.0</v>
      </c>
      <c r="R16" s="1"/>
      <c r="S16" s="1"/>
      <c r="T16" s="1"/>
      <c r="U16" s="1"/>
      <c r="V16" s="1"/>
      <c r="W16" s="1"/>
      <c r="X16" s="1"/>
      <c r="Y16" s="1"/>
      <c r="Z16" s="1"/>
    </row>
    <row r="17">
      <c r="A17" s="21" t="s">
        <v>33</v>
      </c>
      <c r="B17" s="22">
        <v>1.0</v>
      </c>
      <c r="C17" s="23">
        <v>1.0</v>
      </c>
      <c r="D17" s="44">
        <v>0.0</v>
      </c>
      <c r="E17" s="33">
        <f t="shared" si="2"/>
        <v>0</v>
      </c>
      <c r="F17" s="45">
        <v>1.0</v>
      </c>
      <c r="G17" s="33">
        <f t="shared" si="3"/>
        <v>35</v>
      </c>
      <c r="H17" s="36"/>
      <c r="I17" s="35">
        <v>1.0</v>
      </c>
      <c r="J17" s="43"/>
      <c r="K17" s="34">
        <v>1.0</v>
      </c>
      <c r="L17" s="33">
        <f t="shared" si="4"/>
        <v>35</v>
      </c>
      <c r="M17" s="28"/>
      <c r="N17" s="29" t="str">
        <f t="shared" si="1"/>
        <v>Martín</v>
      </c>
      <c r="O17" s="29">
        <f t="shared" si="5"/>
        <v>70</v>
      </c>
      <c r="P17" s="38" t="s">
        <v>22</v>
      </c>
      <c r="Q17" s="39">
        <v>45799.0</v>
      </c>
      <c r="R17" s="1"/>
      <c r="S17" s="1"/>
      <c r="T17" s="1"/>
      <c r="U17" s="1"/>
      <c r="V17" s="1"/>
      <c r="W17" s="1"/>
      <c r="X17" s="1"/>
      <c r="Y17" s="1"/>
      <c r="Z17" s="1"/>
    </row>
    <row r="18">
      <c r="A18" s="21" t="s">
        <v>34</v>
      </c>
      <c r="B18" s="22">
        <v>2.0</v>
      </c>
      <c r="C18" s="23">
        <v>1.0</v>
      </c>
      <c r="D18" s="32">
        <v>2.0</v>
      </c>
      <c r="E18" s="33">
        <f t="shared" si="2"/>
        <v>60</v>
      </c>
      <c r="F18" s="34">
        <v>2.0</v>
      </c>
      <c r="G18" s="33">
        <f t="shared" si="3"/>
        <v>80</v>
      </c>
      <c r="H18" s="40"/>
      <c r="I18" s="41">
        <v>2.0</v>
      </c>
      <c r="J18" s="42"/>
      <c r="K18" s="34">
        <v>2.0</v>
      </c>
      <c r="L18" s="33">
        <f t="shared" si="4"/>
        <v>70</v>
      </c>
      <c r="M18" s="28"/>
      <c r="N18" s="29" t="str">
        <f t="shared" si="1"/>
        <v>Jambrina</v>
      </c>
      <c r="O18" s="29">
        <f t="shared" si="5"/>
        <v>210</v>
      </c>
      <c r="P18" s="38" t="s">
        <v>22</v>
      </c>
      <c r="Q18" s="39">
        <v>45807.0</v>
      </c>
      <c r="R18" s="1"/>
      <c r="S18" s="1"/>
      <c r="T18" s="1"/>
      <c r="U18" s="1"/>
      <c r="V18" s="1"/>
      <c r="W18" s="1"/>
      <c r="X18" s="1"/>
      <c r="Y18" s="1"/>
      <c r="Z18" s="1"/>
    </row>
    <row r="19">
      <c r="A19" s="21" t="s">
        <v>35</v>
      </c>
      <c r="B19" s="22">
        <v>2.0</v>
      </c>
      <c r="C19" s="23">
        <v>1.0</v>
      </c>
      <c r="D19" s="44">
        <v>0.0</v>
      </c>
      <c r="E19" s="33">
        <f t="shared" si="2"/>
        <v>0</v>
      </c>
      <c r="F19" s="45">
        <v>2.0</v>
      </c>
      <c r="G19" s="33">
        <f t="shared" si="3"/>
        <v>80</v>
      </c>
      <c r="H19" s="40">
        <v>1.0</v>
      </c>
      <c r="I19" s="40"/>
      <c r="J19" s="46">
        <v>1.0</v>
      </c>
      <c r="K19" s="34">
        <v>2.0</v>
      </c>
      <c r="L19" s="33">
        <f t="shared" si="4"/>
        <v>70</v>
      </c>
      <c r="M19" s="28"/>
      <c r="N19" s="29" t="str">
        <f t="shared" si="1"/>
        <v>Saabatico</v>
      </c>
      <c r="O19" s="29">
        <f t="shared" si="5"/>
        <v>150</v>
      </c>
      <c r="P19" s="38" t="s">
        <v>22</v>
      </c>
      <c r="Q19" s="31">
        <v>45796.0</v>
      </c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21" t="s">
        <v>36</v>
      </c>
      <c r="B20" s="22">
        <v>1.0</v>
      </c>
      <c r="C20" s="23">
        <v>1.0</v>
      </c>
      <c r="D20" s="32">
        <v>1.0</v>
      </c>
      <c r="E20" s="33">
        <f t="shared" si="2"/>
        <v>30</v>
      </c>
      <c r="F20" s="34">
        <v>1.0</v>
      </c>
      <c r="G20" s="33">
        <f t="shared" si="3"/>
        <v>35</v>
      </c>
      <c r="H20" s="40">
        <v>1.0</v>
      </c>
      <c r="I20" s="40"/>
      <c r="J20" s="42"/>
      <c r="K20" s="34">
        <v>1.0</v>
      </c>
      <c r="L20" s="33">
        <f t="shared" si="4"/>
        <v>35</v>
      </c>
      <c r="M20" s="28"/>
      <c r="N20" s="29" t="str">
        <f t="shared" si="1"/>
        <v>Javichu</v>
      </c>
      <c r="O20" s="29">
        <f t="shared" si="5"/>
        <v>100</v>
      </c>
      <c r="P20" s="38" t="s">
        <v>22</v>
      </c>
      <c r="Q20" s="39">
        <v>45798.0</v>
      </c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21" t="s">
        <v>37</v>
      </c>
      <c r="B21" s="22">
        <v>2.0</v>
      </c>
      <c r="C21" s="23">
        <v>1.0</v>
      </c>
      <c r="D21" s="32">
        <v>2.0</v>
      </c>
      <c r="E21" s="33">
        <f t="shared" si="2"/>
        <v>60</v>
      </c>
      <c r="F21" s="34">
        <v>2.0</v>
      </c>
      <c r="G21" s="33">
        <f t="shared" si="3"/>
        <v>80</v>
      </c>
      <c r="H21" s="40"/>
      <c r="I21" s="40">
        <v>1.0</v>
      </c>
      <c r="J21" s="42">
        <v>1.0</v>
      </c>
      <c r="K21" s="34">
        <v>2.0</v>
      </c>
      <c r="L21" s="33">
        <f t="shared" si="4"/>
        <v>70</v>
      </c>
      <c r="M21" s="28"/>
      <c r="N21" s="29" t="str">
        <f t="shared" si="1"/>
        <v>Parri</v>
      </c>
      <c r="O21" s="29">
        <f t="shared" si="5"/>
        <v>210</v>
      </c>
      <c r="P21" s="50" t="s">
        <v>22</v>
      </c>
      <c r="Q21" s="31">
        <v>45796.0</v>
      </c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21" t="s">
        <v>38</v>
      </c>
      <c r="B22" s="22">
        <v>1.0</v>
      </c>
      <c r="C22" s="23">
        <v>1.0</v>
      </c>
      <c r="D22" s="44">
        <v>0.0</v>
      </c>
      <c r="E22" s="33">
        <f t="shared" si="2"/>
        <v>0</v>
      </c>
      <c r="F22" s="45">
        <v>1.0</v>
      </c>
      <c r="G22" s="33">
        <f t="shared" si="3"/>
        <v>35</v>
      </c>
      <c r="H22" s="36"/>
      <c r="I22" s="35">
        <v>1.0</v>
      </c>
      <c r="J22" s="43"/>
      <c r="K22" s="34">
        <v>1.0</v>
      </c>
      <c r="L22" s="33">
        <f t="shared" si="4"/>
        <v>35</v>
      </c>
      <c r="M22" s="28"/>
      <c r="N22" s="29" t="str">
        <f t="shared" si="1"/>
        <v>Jotaele</v>
      </c>
      <c r="O22" s="29">
        <f t="shared" si="5"/>
        <v>70</v>
      </c>
      <c r="P22" s="38" t="s">
        <v>22</v>
      </c>
      <c r="Q22" s="39">
        <v>45803.0</v>
      </c>
      <c r="R22" s="5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21" t="s">
        <v>39</v>
      </c>
      <c r="B23" s="22">
        <v>1.0</v>
      </c>
      <c r="C23" s="23">
        <v>1.0</v>
      </c>
      <c r="D23" s="32">
        <v>1.0</v>
      </c>
      <c r="E23" s="33">
        <f t="shared" si="2"/>
        <v>30</v>
      </c>
      <c r="F23" s="34">
        <v>1.0</v>
      </c>
      <c r="G23" s="33">
        <f t="shared" si="3"/>
        <v>35</v>
      </c>
      <c r="H23" s="35">
        <v>1.0</v>
      </c>
      <c r="I23" s="36"/>
      <c r="J23" s="43"/>
      <c r="K23" s="34">
        <v>1.0</v>
      </c>
      <c r="L23" s="33">
        <f t="shared" si="4"/>
        <v>35</v>
      </c>
      <c r="M23" s="28"/>
      <c r="N23" s="29" t="str">
        <f t="shared" si="1"/>
        <v>Cmartin</v>
      </c>
      <c r="O23" s="29">
        <f t="shared" si="5"/>
        <v>100</v>
      </c>
      <c r="P23" s="38" t="s">
        <v>22</v>
      </c>
      <c r="Q23" s="39">
        <v>45802.0</v>
      </c>
      <c r="R23" s="5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21" t="s">
        <v>40</v>
      </c>
      <c r="B24" s="22">
        <v>1.0</v>
      </c>
      <c r="C24" s="23">
        <v>1.0</v>
      </c>
      <c r="D24" s="32">
        <v>1.0</v>
      </c>
      <c r="E24" s="33">
        <f t="shared" si="2"/>
        <v>30</v>
      </c>
      <c r="F24" s="34">
        <v>1.0</v>
      </c>
      <c r="G24" s="33">
        <f t="shared" si="3"/>
        <v>35</v>
      </c>
      <c r="H24" s="36"/>
      <c r="I24" s="35">
        <v>1.0</v>
      </c>
      <c r="J24" s="43"/>
      <c r="K24" s="34">
        <v>1.0</v>
      </c>
      <c r="L24" s="33">
        <f t="shared" si="4"/>
        <v>35</v>
      </c>
      <c r="M24" s="28"/>
      <c r="N24" s="29" t="str">
        <f t="shared" si="1"/>
        <v>Patán</v>
      </c>
      <c r="O24" s="29">
        <f t="shared" si="5"/>
        <v>100</v>
      </c>
      <c r="P24" s="38" t="s">
        <v>22</v>
      </c>
      <c r="Q24" s="39">
        <v>45800.0</v>
      </c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21" t="s">
        <v>41</v>
      </c>
      <c r="B25" s="22">
        <v>2.0</v>
      </c>
      <c r="C25" s="23">
        <v>1.0</v>
      </c>
      <c r="D25" s="44">
        <v>0.0</v>
      </c>
      <c r="E25" s="33">
        <f t="shared" si="2"/>
        <v>0</v>
      </c>
      <c r="F25" s="51">
        <v>0.0</v>
      </c>
      <c r="G25" s="52">
        <v>0.0</v>
      </c>
      <c r="H25" s="53"/>
      <c r="I25" s="53"/>
      <c r="J25" s="54"/>
      <c r="K25" s="45">
        <v>2.0</v>
      </c>
      <c r="L25" s="33">
        <f>K25*$L$5-10*C25</f>
        <v>60</v>
      </c>
      <c r="M25" s="28"/>
      <c r="N25" s="29" t="str">
        <f t="shared" si="1"/>
        <v>Javigo</v>
      </c>
      <c r="O25" s="29">
        <f t="shared" si="5"/>
        <v>60</v>
      </c>
      <c r="P25" s="38" t="s">
        <v>22</v>
      </c>
      <c r="Q25" s="39">
        <v>45806.0</v>
      </c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21" t="s">
        <v>42</v>
      </c>
      <c r="B26" s="22">
        <v>2.0</v>
      </c>
      <c r="C26" s="23">
        <v>1.0</v>
      </c>
      <c r="D26" s="44">
        <v>0.0</v>
      </c>
      <c r="E26" s="33">
        <f t="shared" si="2"/>
        <v>0</v>
      </c>
      <c r="F26" s="45">
        <v>2.0</v>
      </c>
      <c r="G26" s="33">
        <f t="shared" ref="G26:G30" si="6">(F26*$G$5)-(C26*10)</f>
        <v>80</v>
      </c>
      <c r="H26" s="36"/>
      <c r="I26" s="35">
        <v>1.0</v>
      </c>
      <c r="J26" s="37">
        <v>1.0</v>
      </c>
      <c r="K26" s="34">
        <v>2.0</v>
      </c>
      <c r="L26" s="33">
        <f t="shared" ref="L26:L31" si="7">K26*$L$5</f>
        <v>70</v>
      </c>
      <c r="M26" s="28"/>
      <c r="N26" s="29" t="str">
        <f t="shared" si="1"/>
        <v>Primo Saabi</v>
      </c>
      <c r="O26" s="29">
        <f t="shared" si="5"/>
        <v>150</v>
      </c>
      <c r="P26" s="38" t="s">
        <v>22</v>
      </c>
      <c r="Q26" s="39">
        <v>45799.0</v>
      </c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21" t="s">
        <v>43</v>
      </c>
      <c r="B27" s="22">
        <v>2.0</v>
      </c>
      <c r="C27" s="23">
        <v>0.0</v>
      </c>
      <c r="D27" s="32">
        <v>2.0</v>
      </c>
      <c r="E27" s="33">
        <f t="shared" si="2"/>
        <v>60</v>
      </c>
      <c r="F27" s="34">
        <v>2.0</v>
      </c>
      <c r="G27" s="33">
        <f t="shared" si="6"/>
        <v>90</v>
      </c>
      <c r="H27" s="36"/>
      <c r="I27" s="35">
        <v>1.0</v>
      </c>
      <c r="J27" s="37">
        <v>1.0</v>
      </c>
      <c r="K27" s="34">
        <v>2.0</v>
      </c>
      <c r="L27" s="33">
        <f t="shared" si="7"/>
        <v>70</v>
      </c>
      <c r="M27" s="28"/>
      <c r="N27" s="29" t="str">
        <f t="shared" si="1"/>
        <v>Pepe72zz</v>
      </c>
      <c r="O27" s="29">
        <f t="shared" si="5"/>
        <v>220</v>
      </c>
      <c r="P27" s="38" t="s">
        <v>22</v>
      </c>
      <c r="Q27" s="39">
        <v>45804.0</v>
      </c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21" t="s">
        <v>44</v>
      </c>
      <c r="B28" s="22">
        <v>2.0</v>
      </c>
      <c r="C28" s="23">
        <v>1.0</v>
      </c>
      <c r="D28" s="32">
        <v>2.0</v>
      </c>
      <c r="E28" s="33">
        <f t="shared" si="2"/>
        <v>60</v>
      </c>
      <c r="F28" s="34">
        <v>2.0</v>
      </c>
      <c r="G28" s="33">
        <f t="shared" si="6"/>
        <v>80</v>
      </c>
      <c r="H28" s="36"/>
      <c r="I28" s="36"/>
      <c r="J28" s="37">
        <v>2.0</v>
      </c>
      <c r="K28" s="34">
        <v>2.0</v>
      </c>
      <c r="L28" s="33">
        <f t="shared" si="7"/>
        <v>70</v>
      </c>
      <c r="M28" s="28"/>
      <c r="N28" s="29" t="str">
        <f t="shared" si="1"/>
        <v>Saabfreak666</v>
      </c>
      <c r="O28" s="29">
        <f t="shared" si="5"/>
        <v>210</v>
      </c>
      <c r="P28" s="38" t="s">
        <v>22</v>
      </c>
      <c r="Q28" s="39">
        <v>45805.0</v>
      </c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21" t="s">
        <v>45</v>
      </c>
      <c r="B29" s="22">
        <v>1.0</v>
      </c>
      <c r="C29" s="23">
        <v>1.0</v>
      </c>
      <c r="D29" s="44">
        <v>0.0</v>
      </c>
      <c r="E29" s="33">
        <f t="shared" si="2"/>
        <v>0</v>
      </c>
      <c r="F29" s="45">
        <v>1.0</v>
      </c>
      <c r="G29" s="33">
        <f t="shared" si="6"/>
        <v>35</v>
      </c>
      <c r="H29" s="40"/>
      <c r="I29" s="41">
        <v>1.0</v>
      </c>
      <c r="J29" s="42"/>
      <c r="K29" s="34">
        <v>1.0</v>
      </c>
      <c r="L29" s="33">
        <f t="shared" si="7"/>
        <v>35</v>
      </c>
      <c r="M29" s="28"/>
      <c r="N29" s="29" t="str">
        <f t="shared" si="1"/>
        <v>Txuskillo</v>
      </c>
      <c r="O29" s="29">
        <f t="shared" si="5"/>
        <v>70</v>
      </c>
      <c r="P29" s="38" t="s">
        <v>22</v>
      </c>
      <c r="Q29" s="39">
        <v>45796.0</v>
      </c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47" t="s">
        <v>46</v>
      </c>
      <c r="B30" s="55">
        <v>1.0</v>
      </c>
      <c r="C30" s="48">
        <v>1.0</v>
      </c>
      <c r="D30" s="56">
        <v>0.0</v>
      </c>
      <c r="E30" s="33">
        <f t="shared" si="2"/>
        <v>0</v>
      </c>
      <c r="F30" s="57">
        <v>1.0</v>
      </c>
      <c r="G30" s="33">
        <f t="shared" si="6"/>
        <v>35</v>
      </c>
      <c r="H30" s="40"/>
      <c r="I30" s="41">
        <v>1.0</v>
      </c>
      <c r="J30" s="42"/>
      <c r="K30" s="51">
        <v>1.0</v>
      </c>
      <c r="L30" s="33">
        <f t="shared" si="7"/>
        <v>35</v>
      </c>
      <c r="M30" s="28"/>
      <c r="N30" s="29" t="str">
        <f t="shared" si="1"/>
        <v>AG</v>
      </c>
      <c r="O30" s="29">
        <f t="shared" si="5"/>
        <v>70</v>
      </c>
      <c r="P30" s="38" t="s">
        <v>22</v>
      </c>
      <c r="Q30" s="39">
        <v>45797.0</v>
      </c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58" t="s">
        <v>47</v>
      </c>
      <c r="B31" s="59">
        <v>2.0</v>
      </c>
      <c r="C31" s="60">
        <v>1.0</v>
      </c>
      <c r="D31" s="61">
        <v>0.0</v>
      </c>
      <c r="E31" s="62">
        <f t="shared" si="2"/>
        <v>0</v>
      </c>
      <c r="F31" s="63">
        <v>2.0</v>
      </c>
      <c r="G31" s="62">
        <f>(F31*$G$5)-(C31*10)</f>
        <v>80</v>
      </c>
      <c r="H31" s="41">
        <v>2.0</v>
      </c>
      <c r="I31" s="64"/>
      <c r="J31" s="65"/>
      <c r="K31" s="66">
        <v>0.0</v>
      </c>
      <c r="L31" s="62">
        <f t="shared" si="7"/>
        <v>0</v>
      </c>
      <c r="M31" s="67"/>
      <c r="N31" s="68" t="str">
        <f t="shared" si="1"/>
        <v>Dalai</v>
      </c>
      <c r="O31" s="68">
        <f t="shared" si="5"/>
        <v>80</v>
      </c>
      <c r="P31" s="38" t="s">
        <v>22</v>
      </c>
      <c r="Q31" s="39">
        <v>45798.0</v>
      </c>
      <c r="R31" s="69"/>
      <c r="S31" s="69"/>
      <c r="T31" s="69"/>
      <c r="U31" s="69"/>
      <c r="V31" s="69"/>
      <c r="W31" s="69"/>
      <c r="X31" s="69"/>
      <c r="Y31" s="69"/>
      <c r="Z31" s="69"/>
    </row>
    <row r="32" ht="15.75" customHeight="1">
      <c r="A32" s="47" t="s">
        <v>48</v>
      </c>
      <c r="B32" s="22">
        <v>1.0</v>
      </c>
      <c r="C32" s="23">
        <v>1.0</v>
      </c>
      <c r="D32" s="44">
        <v>0.0</v>
      </c>
      <c r="E32" s="33">
        <f t="shared" si="2"/>
        <v>0</v>
      </c>
      <c r="F32" s="51">
        <v>0.0</v>
      </c>
      <c r="G32" s="52">
        <v>0.0</v>
      </c>
      <c r="H32" s="53"/>
      <c r="I32" s="70"/>
      <c r="J32" s="54"/>
      <c r="K32" s="45">
        <v>1.0</v>
      </c>
      <c r="L32" s="33">
        <f>K32*$L$5-10*C32</f>
        <v>25</v>
      </c>
      <c r="M32" s="28"/>
      <c r="N32" s="29" t="str">
        <f t="shared" si="1"/>
        <v>Torrens</v>
      </c>
      <c r="O32" s="29">
        <f t="shared" si="5"/>
        <v>25</v>
      </c>
      <c r="P32" s="38" t="s">
        <v>22</v>
      </c>
      <c r="Q32" s="39">
        <v>45804.0</v>
      </c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47" t="s">
        <v>49</v>
      </c>
      <c r="B33" s="55">
        <v>3.0</v>
      </c>
      <c r="C33" s="48">
        <v>1.0</v>
      </c>
      <c r="D33" s="56">
        <v>0.0</v>
      </c>
      <c r="E33" s="33">
        <f t="shared" si="2"/>
        <v>0</v>
      </c>
      <c r="F33" s="57">
        <v>2.0</v>
      </c>
      <c r="G33" s="62">
        <f t="shared" ref="G33:G34" si="8">(F33*$G$5)-(C33*10)</f>
        <v>80</v>
      </c>
      <c r="H33" s="36"/>
      <c r="I33" s="35"/>
      <c r="J33" s="37">
        <v>2.0</v>
      </c>
      <c r="K33" s="51">
        <v>0.0</v>
      </c>
      <c r="L33" s="33">
        <f t="shared" ref="L33:L34" si="9">K33*$L$5</f>
        <v>0</v>
      </c>
      <c r="M33" s="28"/>
      <c r="N33" s="71" t="str">
        <f t="shared" si="1"/>
        <v>Emilio_jf</v>
      </c>
      <c r="O33" s="71">
        <f t="shared" si="5"/>
        <v>80</v>
      </c>
      <c r="P33" s="72" t="s">
        <v>50</v>
      </c>
      <c r="Q33" s="73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47" t="s">
        <v>51</v>
      </c>
      <c r="B34" s="55">
        <v>1.0</v>
      </c>
      <c r="C34" s="48">
        <v>0.0</v>
      </c>
      <c r="D34" s="56">
        <v>0.0</v>
      </c>
      <c r="E34" s="33">
        <f t="shared" si="2"/>
        <v>0</v>
      </c>
      <c r="F34" s="57">
        <v>1.0</v>
      </c>
      <c r="G34" s="62">
        <f t="shared" si="8"/>
        <v>45</v>
      </c>
      <c r="H34" s="36"/>
      <c r="I34" s="35"/>
      <c r="J34" s="37">
        <v>1.0</v>
      </c>
      <c r="K34" s="51">
        <v>0.0</v>
      </c>
      <c r="L34" s="33">
        <f t="shared" si="9"/>
        <v>0</v>
      </c>
      <c r="M34" s="28"/>
      <c r="N34" s="29" t="str">
        <f t="shared" si="1"/>
        <v>Lizun</v>
      </c>
      <c r="O34" s="29">
        <f t="shared" si="5"/>
        <v>45</v>
      </c>
      <c r="P34" s="38" t="s">
        <v>22</v>
      </c>
      <c r="Q34" s="39">
        <v>45803.0</v>
      </c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21"/>
      <c r="B35" s="22"/>
      <c r="C35" s="23"/>
      <c r="D35" s="44"/>
      <c r="E35" s="33"/>
      <c r="F35" s="34"/>
      <c r="G35" s="33"/>
      <c r="H35" s="74"/>
      <c r="I35" s="40"/>
      <c r="J35" s="42"/>
      <c r="K35" s="34"/>
      <c r="L35" s="33"/>
      <c r="M35" s="28"/>
      <c r="N35" s="75"/>
      <c r="O35" s="75"/>
      <c r="P35" s="76"/>
      <c r="Q35" s="76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77" t="s">
        <v>52</v>
      </c>
      <c r="B36" s="77" t="s">
        <v>5</v>
      </c>
      <c r="C36" s="77" t="s">
        <v>6</v>
      </c>
      <c r="D36" s="78" t="s">
        <v>7</v>
      </c>
      <c r="E36" s="79"/>
      <c r="F36" s="78" t="s">
        <v>8</v>
      </c>
      <c r="G36" s="11"/>
      <c r="H36" s="11"/>
      <c r="I36" s="11"/>
      <c r="J36" s="79"/>
      <c r="K36" s="78" t="s">
        <v>9</v>
      </c>
      <c r="L36" s="79"/>
      <c r="M36" s="80"/>
      <c r="N36" s="81"/>
      <c r="O36" s="82" t="s">
        <v>53</v>
      </c>
      <c r="P36" s="83"/>
      <c r="Q36" s="84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85">
        <v>28.0</v>
      </c>
      <c r="B37" s="86">
        <f t="shared" ref="B37:L37" si="10">SUM(B6:B35)</f>
        <v>49</v>
      </c>
      <c r="C37" s="86">
        <f t="shared" si="10"/>
        <v>28</v>
      </c>
      <c r="D37" s="87">
        <f t="shared" si="10"/>
        <v>23</v>
      </c>
      <c r="E37" s="88">
        <f t="shared" si="10"/>
        <v>690</v>
      </c>
      <c r="F37" s="87">
        <f t="shared" si="10"/>
        <v>45</v>
      </c>
      <c r="G37" s="89">
        <f t="shared" si="10"/>
        <v>1765</v>
      </c>
      <c r="H37" s="90">
        <f t="shared" si="10"/>
        <v>7</v>
      </c>
      <c r="I37" s="90">
        <f t="shared" si="10"/>
        <v>24</v>
      </c>
      <c r="J37" s="91">
        <f t="shared" si="10"/>
        <v>14</v>
      </c>
      <c r="K37" s="87">
        <f t="shared" si="10"/>
        <v>36</v>
      </c>
      <c r="L37" s="88">
        <f t="shared" si="10"/>
        <v>1240</v>
      </c>
      <c r="M37" s="92"/>
      <c r="N37" s="93"/>
      <c r="O37" s="94">
        <f>SUM(O6:O35)</f>
        <v>3695</v>
      </c>
      <c r="P37" s="95"/>
      <c r="Q37" s="96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97"/>
      <c r="B38" s="97"/>
      <c r="C38" s="97"/>
      <c r="D38" s="98" t="s">
        <v>54</v>
      </c>
      <c r="E38" s="97"/>
      <c r="F38" s="98" t="s">
        <v>55</v>
      </c>
      <c r="G38" s="99"/>
      <c r="H38" s="99"/>
      <c r="I38" s="99"/>
      <c r="J38" s="99"/>
      <c r="K38" s="98" t="s">
        <v>56</v>
      </c>
      <c r="L38" s="97"/>
      <c r="M38" s="97"/>
      <c r="N38" s="100"/>
      <c r="O38" s="100"/>
      <c r="P38" s="100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01"/>
      <c r="B39" s="99"/>
      <c r="C39" s="99"/>
      <c r="D39" s="102">
        <f>D37+0</f>
        <v>23</v>
      </c>
      <c r="E39" s="99"/>
      <c r="F39" s="103">
        <f>F37+3</f>
        <v>48</v>
      </c>
      <c r="G39" s="97"/>
      <c r="H39" s="97"/>
      <c r="I39" s="97"/>
      <c r="J39" s="97"/>
      <c r="K39" s="103">
        <f>K37+1</f>
        <v>37</v>
      </c>
      <c r="L39" s="99"/>
      <c r="M39" s="99"/>
      <c r="N39" s="104"/>
      <c r="O39" s="104"/>
      <c r="P39" s="104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01"/>
      <c r="B40" s="99"/>
      <c r="C40" s="99"/>
      <c r="D40" s="99"/>
      <c r="E40" s="99"/>
      <c r="F40" s="99"/>
      <c r="G40" s="97"/>
      <c r="H40" s="97"/>
      <c r="I40" s="97"/>
      <c r="J40" s="97"/>
      <c r="K40" s="99"/>
      <c r="L40" s="99"/>
      <c r="M40" s="99"/>
      <c r="N40" s="104"/>
      <c r="O40" s="104"/>
      <c r="P40" s="104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01" t="s">
        <v>57</v>
      </c>
      <c r="B41" s="99"/>
      <c r="C41" s="99"/>
      <c r="D41" s="99"/>
      <c r="E41" s="99"/>
      <c r="F41" s="99"/>
      <c r="G41" s="97"/>
      <c r="H41" s="105" t="s">
        <v>1</v>
      </c>
      <c r="I41" s="97"/>
      <c r="J41" s="97"/>
      <c r="K41" s="99"/>
      <c r="L41" s="99"/>
      <c r="M41" s="99"/>
      <c r="N41" s="104"/>
      <c r="O41" s="104"/>
      <c r="P41" s="104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06" t="s">
        <v>58</v>
      </c>
      <c r="B42" s="99"/>
      <c r="C42" s="99"/>
      <c r="D42" s="99"/>
      <c r="E42" s="99"/>
      <c r="F42" s="99"/>
      <c r="G42" s="97"/>
      <c r="H42" s="97"/>
      <c r="I42" s="97"/>
      <c r="J42" s="97"/>
      <c r="K42" s="99"/>
      <c r="L42" s="99"/>
      <c r="M42" s="99"/>
      <c r="N42" s="104"/>
      <c r="O42" s="104"/>
      <c r="P42" s="104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99" t="s">
        <v>59</v>
      </c>
      <c r="B43" s="99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100"/>
      <c r="O43" s="100"/>
      <c r="P43" s="100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99" t="s">
        <v>60</v>
      </c>
      <c r="B44" s="99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100"/>
      <c r="O44" s="100"/>
      <c r="P44" s="100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07" t="s">
        <v>61</v>
      </c>
      <c r="B45" s="97"/>
      <c r="C45" s="97"/>
      <c r="D45" s="97"/>
      <c r="E45" s="97"/>
      <c r="F45" s="97"/>
      <c r="G45" s="1"/>
      <c r="H45" s="1"/>
      <c r="I45" s="1"/>
      <c r="J45" s="1"/>
      <c r="K45" s="97"/>
      <c r="L45" s="97"/>
      <c r="M45" s="97"/>
      <c r="N45" s="100"/>
      <c r="O45" s="100"/>
      <c r="P45" s="100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07" t="s">
        <v>62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2"/>
      <c r="O46" s="2"/>
      <c r="P46" s="2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2"/>
      <c r="O47" s="2"/>
      <c r="P47" s="2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2"/>
      <c r="O48" s="2"/>
      <c r="P48" s="2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2"/>
      <c r="O49" s="2"/>
      <c r="P49" s="2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"/>
      <c r="O50" s="2"/>
      <c r="P50" s="2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2"/>
      <c r="O51" s="2"/>
      <c r="P51" s="2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2"/>
      <c r="O52" s="2"/>
      <c r="P52" s="2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2"/>
      <c r="O53" s="2"/>
      <c r="P53" s="2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2"/>
      <c r="O54" s="2"/>
      <c r="P54" s="2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2"/>
      <c r="O55" s="2"/>
      <c r="P55" s="2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2"/>
      <c r="O56" s="2"/>
      <c r="P56" s="2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2"/>
      <c r="O57" s="2"/>
      <c r="P57" s="2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2"/>
      <c r="O58" s="2"/>
      <c r="P58" s="2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2"/>
      <c r="O59" s="2"/>
      <c r="P59" s="2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2"/>
      <c r="O60" s="2"/>
      <c r="P60" s="2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2"/>
      <c r="O61" s="2"/>
      <c r="P61" s="2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2"/>
      <c r="O62" s="2"/>
      <c r="P62" s="2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2"/>
      <c r="O63" s="2"/>
      <c r="P63" s="2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2"/>
      <c r="O64" s="2"/>
      <c r="P64" s="2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2"/>
      <c r="O65" s="2"/>
      <c r="P65" s="2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2"/>
      <c r="O66" s="2"/>
      <c r="P66" s="2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2"/>
      <c r="O67" s="2"/>
      <c r="P67" s="2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2"/>
      <c r="O68" s="2"/>
      <c r="P68" s="2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2"/>
      <c r="O69" s="2"/>
      <c r="P69" s="2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2"/>
      <c r="O70" s="2"/>
      <c r="P70" s="2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2"/>
      <c r="O71" s="2"/>
      <c r="P71" s="2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2"/>
      <c r="O72" s="2"/>
      <c r="P72" s="2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2"/>
      <c r="O73" s="2"/>
      <c r="P73" s="2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2"/>
      <c r="O74" s="2"/>
      <c r="P74" s="2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2"/>
      <c r="O75" s="2"/>
      <c r="P75" s="2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2"/>
      <c r="O76" s="2"/>
      <c r="P76" s="2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2"/>
      <c r="O77" s="2"/>
      <c r="P77" s="2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2"/>
      <c r="O78" s="2"/>
      <c r="P78" s="2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2"/>
      <c r="O79" s="2"/>
      <c r="P79" s="2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2"/>
      <c r="O80" s="2"/>
      <c r="P80" s="2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2"/>
      <c r="O81" s="2"/>
      <c r="P81" s="2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2"/>
      <c r="O82" s="2"/>
      <c r="P82" s="2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2"/>
      <c r="O83" s="2"/>
      <c r="P83" s="2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2"/>
      <c r="O84" s="2"/>
      <c r="P84" s="2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2"/>
      <c r="O85" s="2"/>
      <c r="P85" s="2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2"/>
      <c r="O86" s="2"/>
      <c r="P86" s="2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2"/>
      <c r="O87" s="2"/>
      <c r="P87" s="2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2"/>
      <c r="O88" s="2"/>
      <c r="P88" s="2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2"/>
      <c r="O89" s="2"/>
      <c r="P89" s="2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2"/>
      <c r="O90" s="2"/>
      <c r="P90" s="2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2"/>
      <c r="O91" s="2"/>
      <c r="P91" s="2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2"/>
      <c r="O92" s="2"/>
      <c r="P92" s="2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2"/>
      <c r="O93" s="2"/>
      <c r="P93" s="2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2"/>
      <c r="O94" s="2"/>
      <c r="P94" s="2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2"/>
      <c r="O95" s="2"/>
      <c r="P95" s="2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2"/>
      <c r="O96" s="2"/>
      <c r="P96" s="2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2"/>
      <c r="O97" s="2"/>
      <c r="P97" s="2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2"/>
      <c r="O98" s="2"/>
      <c r="P98" s="2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"/>
      <c r="O99" s="2"/>
      <c r="P99" s="2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2"/>
      <c r="O100" s="2"/>
      <c r="P100" s="2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2"/>
      <c r="O101" s="2"/>
      <c r="P101" s="2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2"/>
      <c r="O102" s="2"/>
      <c r="P102" s="2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2"/>
      <c r="O103" s="2"/>
      <c r="P103" s="2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2"/>
      <c r="O104" s="2"/>
      <c r="P104" s="2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2"/>
      <c r="O105" s="2"/>
      <c r="P105" s="2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2"/>
      <c r="O106" s="2"/>
      <c r="P106" s="2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2"/>
      <c r="O107" s="2"/>
      <c r="P107" s="2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2"/>
      <c r="O108" s="2"/>
      <c r="P108" s="2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2"/>
      <c r="O109" s="2"/>
      <c r="P109" s="2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2"/>
      <c r="O110" s="2"/>
      <c r="P110" s="2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2"/>
      <c r="O111" s="2"/>
      <c r="P111" s="2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2"/>
      <c r="O112" s="2"/>
      <c r="P112" s="2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2"/>
      <c r="O113" s="2"/>
      <c r="P113" s="2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2"/>
      <c r="O114" s="2"/>
      <c r="P114" s="2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2"/>
      <c r="O115" s="2"/>
      <c r="P115" s="2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2"/>
      <c r="O116" s="2"/>
      <c r="P116" s="2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2"/>
      <c r="O117" s="2"/>
      <c r="P117" s="2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2"/>
      <c r="O118" s="2"/>
      <c r="P118" s="2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2"/>
      <c r="O119" s="2"/>
      <c r="P119" s="2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2"/>
      <c r="O120" s="2"/>
      <c r="P120" s="2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2"/>
      <c r="O121" s="2"/>
      <c r="P121" s="2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2"/>
      <c r="O122" s="2"/>
      <c r="P122" s="2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2"/>
      <c r="O123" s="2"/>
      <c r="P123" s="2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2"/>
      <c r="O124" s="2"/>
      <c r="P124" s="2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2"/>
      <c r="O125" s="2"/>
      <c r="P125" s="2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2"/>
      <c r="O126" s="2"/>
      <c r="P126" s="2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2"/>
      <c r="O127" s="2"/>
      <c r="P127" s="2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2"/>
      <c r="O128" s="2"/>
      <c r="P128" s="2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2"/>
      <c r="O129" s="2"/>
      <c r="P129" s="2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2"/>
      <c r="O130" s="2"/>
      <c r="P130" s="2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2"/>
      <c r="O131" s="2"/>
      <c r="P131" s="2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2"/>
      <c r="O132" s="2"/>
      <c r="P132" s="2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2"/>
      <c r="O133" s="2"/>
      <c r="P133" s="2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2"/>
      <c r="O134" s="2"/>
      <c r="P134" s="2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2"/>
      <c r="O135" s="2"/>
      <c r="P135" s="2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2"/>
      <c r="O136" s="2"/>
      <c r="P136" s="2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2"/>
      <c r="O137" s="2"/>
      <c r="P137" s="2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2"/>
      <c r="O138" s="2"/>
      <c r="P138" s="2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2"/>
      <c r="O139" s="2"/>
      <c r="P139" s="2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2"/>
      <c r="O140" s="2"/>
      <c r="P140" s="2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2"/>
      <c r="O141" s="2"/>
      <c r="P141" s="2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2"/>
      <c r="O142" s="2"/>
      <c r="P142" s="2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2"/>
      <c r="O143" s="2"/>
      <c r="P143" s="2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2"/>
      <c r="O144" s="2"/>
      <c r="P144" s="2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2"/>
      <c r="O145" s="2"/>
      <c r="P145" s="2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2"/>
      <c r="O146" s="2"/>
      <c r="P146" s="2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2"/>
      <c r="O147" s="2"/>
      <c r="P147" s="2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2"/>
      <c r="O148" s="2"/>
      <c r="P148" s="2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2"/>
      <c r="O149" s="2"/>
      <c r="P149" s="2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2"/>
      <c r="O150" s="2"/>
      <c r="P150" s="2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2"/>
      <c r="O151" s="2"/>
      <c r="P151" s="2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2"/>
      <c r="O152" s="2"/>
      <c r="P152" s="2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2"/>
      <c r="O153" s="2"/>
      <c r="P153" s="2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2"/>
      <c r="O154" s="2"/>
      <c r="P154" s="2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2"/>
      <c r="O155" s="2"/>
      <c r="P155" s="2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2"/>
      <c r="O156" s="2"/>
      <c r="P156" s="2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2"/>
      <c r="O157" s="2"/>
      <c r="P157" s="2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2"/>
      <c r="O158" s="2"/>
      <c r="P158" s="2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2"/>
      <c r="O159" s="2"/>
      <c r="P159" s="2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2"/>
      <c r="O160" s="2"/>
      <c r="P160" s="2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2"/>
      <c r="O161" s="2"/>
      <c r="P161" s="2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2"/>
      <c r="O162" s="2"/>
      <c r="P162" s="2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2"/>
      <c r="O163" s="2"/>
      <c r="P163" s="2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2"/>
      <c r="O164" s="2"/>
      <c r="P164" s="2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2"/>
      <c r="O165" s="2"/>
      <c r="P165" s="2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2"/>
      <c r="O166" s="2"/>
      <c r="P166" s="2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2"/>
      <c r="O167" s="2"/>
      <c r="P167" s="2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2"/>
      <c r="O168" s="2"/>
      <c r="P168" s="2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2"/>
      <c r="O169" s="2"/>
      <c r="P169" s="2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2"/>
      <c r="O170" s="2"/>
      <c r="P170" s="2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2"/>
      <c r="O171" s="2"/>
      <c r="P171" s="2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2"/>
      <c r="O172" s="2"/>
      <c r="P172" s="2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2"/>
      <c r="O173" s="2"/>
      <c r="P173" s="2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2"/>
      <c r="O174" s="2"/>
      <c r="P174" s="2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2"/>
      <c r="O175" s="2"/>
      <c r="P175" s="2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2"/>
      <c r="O176" s="2"/>
      <c r="P176" s="2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2"/>
      <c r="O177" s="2"/>
      <c r="P177" s="2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2"/>
      <c r="O178" s="2"/>
      <c r="P178" s="2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2"/>
      <c r="O179" s="2"/>
      <c r="P179" s="2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2"/>
      <c r="O180" s="2"/>
      <c r="P180" s="2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2"/>
      <c r="O181" s="2"/>
      <c r="P181" s="2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2"/>
      <c r="O182" s="2"/>
      <c r="P182" s="2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2"/>
      <c r="O183" s="2"/>
      <c r="P183" s="2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2"/>
      <c r="O184" s="2"/>
      <c r="P184" s="2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2"/>
      <c r="O185" s="2"/>
      <c r="P185" s="2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2"/>
      <c r="O186" s="2"/>
      <c r="P186" s="2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2"/>
      <c r="O187" s="2"/>
      <c r="P187" s="2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2"/>
      <c r="O188" s="2"/>
      <c r="P188" s="2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2"/>
      <c r="O189" s="2"/>
      <c r="P189" s="2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2"/>
      <c r="O190" s="2"/>
      <c r="P190" s="2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2"/>
      <c r="O191" s="2"/>
      <c r="P191" s="2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2"/>
      <c r="O192" s="2"/>
      <c r="P192" s="2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2"/>
      <c r="O193" s="2"/>
      <c r="P193" s="2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2"/>
      <c r="O194" s="2"/>
      <c r="P194" s="2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2"/>
      <c r="O195" s="2"/>
      <c r="P195" s="2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2"/>
      <c r="O196" s="2"/>
      <c r="P196" s="2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2"/>
      <c r="O197" s="2"/>
      <c r="P197" s="2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2"/>
      <c r="O198" s="2"/>
      <c r="P198" s="2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2"/>
      <c r="O199" s="2"/>
      <c r="P199" s="2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2"/>
      <c r="O200" s="2"/>
      <c r="P200" s="2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2"/>
      <c r="O201" s="2"/>
      <c r="P201" s="2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2"/>
      <c r="O202" s="2"/>
      <c r="P202" s="2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2"/>
      <c r="O203" s="2"/>
      <c r="P203" s="2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2"/>
      <c r="O204" s="2"/>
      <c r="P204" s="2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2"/>
      <c r="O205" s="2"/>
      <c r="P205" s="2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2"/>
      <c r="O206" s="2"/>
      <c r="P206" s="2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2"/>
      <c r="O207" s="2"/>
      <c r="P207" s="2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2"/>
      <c r="O208" s="2"/>
      <c r="P208" s="2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2"/>
      <c r="O209" s="2"/>
      <c r="P209" s="2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2"/>
      <c r="O210" s="2"/>
      <c r="P210" s="2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2"/>
      <c r="O211" s="2"/>
      <c r="P211" s="2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2"/>
      <c r="O212" s="2"/>
      <c r="P212" s="2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2"/>
      <c r="O213" s="2"/>
      <c r="P213" s="2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2"/>
      <c r="O214" s="2"/>
      <c r="P214" s="2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2"/>
      <c r="O215" s="2"/>
      <c r="P215" s="2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2"/>
      <c r="O216" s="2"/>
      <c r="P216" s="2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2"/>
      <c r="O217" s="2"/>
      <c r="P217" s="2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2"/>
      <c r="O218" s="2"/>
      <c r="P218" s="2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2"/>
      <c r="O219" s="2"/>
      <c r="P219" s="2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2"/>
      <c r="O220" s="2"/>
      <c r="P220" s="2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2"/>
      <c r="O221" s="2"/>
      <c r="P221" s="2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2"/>
      <c r="O222" s="2"/>
      <c r="P222" s="2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2"/>
      <c r="O223" s="2"/>
      <c r="P223" s="2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2"/>
      <c r="O224" s="2"/>
      <c r="P224" s="2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2"/>
      <c r="O225" s="2"/>
      <c r="P225" s="2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2"/>
      <c r="O226" s="2"/>
      <c r="P226" s="2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2"/>
      <c r="O227" s="2"/>
      <c r="P227" s="2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2"/>
      <c r="O228" s="2"/>
      <c r="P228" s="2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2"/>
      <c r="O229" s="2"/>
      <c r="P229" s="2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2"/>
      <c r="O230" s="2"/>
      <c r="P230" s="2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2"/>
      <c r="O231" s="2"/>
      <c r="P231" s="2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2"/>
      <c r="O232" s="2"/>
      <c r="P232" s="2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2"/>
      <c r="O233" s="2"/>
      <c r="P233" s="2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2"/>
      <c r="O234" s="2"/>
      <c r="P234" s="2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2"/>
      <c r="O235" s="2"/>
      <c r="P235" s="2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2"/>
      <c r="O236" s="2"/>
      <c r="P236" s="2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2"/>
      <c r="O237" s="2"/>
      <c r="P237" s="2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2"/>
      <c r="O238" s="2"/>
      <c r="P238" s="2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2"/>
      <c r="O239" s="2"/>
      <c r="P239" s="2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2"/>
      <c r="O240" s="2"/>
      <c r="P240" s="2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2"/>
      <c r="O241" s="2"/>
      <c r="P241" s="2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2"/>
      <c r="O242" s="2"/>
      <c r="P242" s="2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2"/>
      <c r="O243" s="2"/>
      <c r="P243" s="2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2"/>
      <c r="O244" s="2"/>
      <c r="P244" s="2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2"/>
      <c r="O245" s="2"/>
      <c r="P245" s="2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2"/>
      <c r="O246" s="2"/>
      <c r="P246" s="2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2"/>
      <c r="O247" s="2"/>
      <c r="P247" s="2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2"/>
      <c r="O248" s="2"/>
      <c r="P248" s="2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2"/>
      <c r="O249" s="2"/>
      <c r="P249" s="2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2"/>
      <c r="O250" s="2"/>
      <c r="P250" s="2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2"/>
      <c r="O251" s="2"/>
      <c r="P251" s="2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2"/>
      <c r="O252" s="2"/>
      <c r="P252" s="2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2"/>
      <c r="O253" s="2"/>
      <c r="P253" s="2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2"/>
      <c r="O254" s="2"/>
      <c r="P254" s="2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2"/>
      <c r="O255" s="2"/>
      <c r="P255" s="2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2"/>
      <c r="O256" s="2"/>
      <c r="P256" s="2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2"/>
      <c r="O257" s="2"/>
      <c r="P257" s="2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2"/>
      <c r="O258" s="2"/>
      <c r="P258" s="2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2"/>
      <c r="O259" s="2"/>
      <c r="P259" s="2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2"/>
      <c r="O260" s="2"/>
      <c r="P260" s="2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2"/>
      <c r="O261" s="2"/>
      <c r="P261" s="2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2"/>
      <c r="O262" s="2"/>
      <c r="P262" s="2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2"/>
      <c r="O263" s="2"/>
      <c r="P263" s="2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2"/>
      <c r="O264" s="2"/>
      <c r="P264" s="2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2"/>
      <c r="O265" s="2"/>
      <c r="P265" s="2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2"/>
      <c r="O266" s="2"/>
      <c r="P266" s="2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2"/>
      <c r="O267" s="2"/>
      <c r="P267" s="2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2"/>
      <c r="O268" s="2"/>
      <c r="P268" s="2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2"/>
      <c r="O269" s="2"/>
      <c r="P269" s="2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2"/>
      <c r="O270" s="2"/>
      <c r="P270" s="2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2"/>
      <c r="O271" s="2"/>
      <c r="P271" s="2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2"/>
      <c r="O272" s="2"/>
      <c r="P272" s="2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2"/>
      <c r="O273" s="2"/>
      <c r="P273" s="2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2"/>
      <c r="O274" s="2"/>
      <c r="P274" s="2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2"/>
      <c r="O275" s="2"/>
      <c r="P275" s="2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2"/>
      <c r="O276" s="2"/>
      <c r="P276" s="2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2"/>
      <c r="O277" s="2"/>
      <c r="P277" s="2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2"/>
      <c r="O278" s="2"/>
      <c r="P278" s="2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2"/>
      <c r="O279" s="2"/>
      <c r="P279" s="2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2"/>
      <c r="O280" s="2"/>
      <c r="P280" s="2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2"/>
      <c r="O281" s="2"/>
      <c r="P281" s="2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2"/>
      <c r="O282" s="2"/>
      <c r="P282" s="2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2"/>
      <c r="O283" s="2"/>
      <c r="P283" s="2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2"/>
      <c r="O284" s="2"/>
      <c r="P284" s="2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2"/>
      <c r="O285" s="2"/>
      <c r="P285" s="2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2"/>
      <c r="O286" s="2"/>
      <c r="P286" s="2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2"/>
      <c r="O287" s="2"/>
      <c r="P287" s="2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2"/>
      <c r="O288" s="2"/>
      <c r="P288" s="2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2"/>
      <c r="O289" s="2"/>
      <c r="P289" s="2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2"/>
      <c r="O290" s="2"/>
      <c r="P290" s="2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2"/>
      <c r="O291" s="2"/>
      <c r="P291" s="2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2"/>
      <c r="O292" s="2"/>
      <c r="P292" s="2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2"/>
      <c r="O293" s="2"/>
      <c r="P293" s="2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2"/>
      <c r="O294" s="2"/>
      <c r="P294" s="2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2"/>
      <c r="O295" s="2"/>
      <c r="P295" s="2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2"/>
      <c r="O296" s="2"/>
      <c r="P296" s="2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2"/>
      <c r="O297" s="2"/>
      <c r="P297" s="2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2"/>
      <c r="O298" s="2"/>
      <c r="P298" s="2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2"/>
      <c r="O299" s="2"/>
      <c r="P299" s="2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2"/>
      <c r="O300" s="2"/>
      <c r="P300" s="2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2"/>
      <c r="O301" s="2"/>
      <c r="P301" s="2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2"/>
      <c r="O302" s="2"/>
      <c r="P302" s="2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2"/>
      <c r="O303" s="2"/>
      <c r="P303" s="2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2"/>
      <c r="O304" s="2"/>
      <c r="P304" s="2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2"/>
      <c r="O305" s="2"/>
      <c r="P305" s="2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2"/>
      <c r="O306" s="2"/>
      <c r="P306" s="2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2"/>
      <c r="O307" s="2"/>
      <c r="P307" s="2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2"/>
      <c r="O308" s="2"/>
      <c r="P308" s="2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2"/>
      <c r="O309" s="2"/>
      <c r="P309" s="2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2"/>
      <c r="O310" s="2"/>
      <c r="P310" s="2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2"/>
      <c r="O311" s="2"/>
      <c r="P311" s="2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2"/>
      <c r="O312" s="2"/>
      <c r="P312" s="2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2"/>
      <c r="O313" s="2"/>
      <c r="P313" s="2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2"/>
      <c r="O314" s="2"/>
      <c r="P314" s="2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2"/>
      <c r="O315" s="2"/>
      <c r="P315" s="2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2"/>
      <c r="O316" s="2"/>
      <c r="P316" s="2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2"/>
      <c r="O317" s="2"/>
      <c r="P317" s="2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2"/>
      <c r="O318" s="2"/>
      <c r="P318" s="2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2"/>
      <c r="O319" s="2"/>
      <c r="P319" s="2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2"/>
      <c r="O320" s="2"/>
      <c r="P320" s="2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2"/>
      <c r="O321" s="2"/>
      <c r="P321" s="2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2"/>
      <c r="O322" s="2"/>
      <c r="P322" s="2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2"/>
      <c r="O323" s="2"/>
      <c r="P323" s="2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2"/>
      <c r="O324" s="2"/>
      <c r="P324" s="2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2"/>
      <c r="O325" s="2"/>
      <c r="P325" s="2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2"/>
      <c r="O326" s="2"/>
      <c r="P326" s="2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2"/>
      <c r="O327" s="2"/>
      <c r="P327" s="2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2"/>
      <c r="O328" s="2"/>
      <c r="P328" s="2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2"/>
      <c r="O329" s="2"/>
      <c r="P329" s="2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2"/>
      <c r="O330" s="2"/>
      <c r="P330" s="2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2"/>
      <c r="O331" s="2"/>
      <c r="P331" s="2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2"/>
      <c r="O332" s="2"/>
      <c r="P332" s="2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2"/>
      <c r="O333" s="2"/>
      <c r="P333" s="2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2"/>
      <c r="O334" s="2"/>
      <c r="P334" s="2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2"/>
      <c r="O335" s="2"/>
      <c r="P335" s="2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2"/>
      <c r="O336" s="2"/>
      <c r="P336" s="2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2"/>
      <c r="O337" s="2"/>
      <c r="P337" s="2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2"/>
      <c r="O338" s="2"/>
      <c r="P338" s="2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2"/>
      <c r="O339" s="2"/>
      <c r="P339" s="2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2"/>
      <c r="O340" s="2"/>
      <c r="P340" s="2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2"/>
      <c r="O341" s="2"/>
      <c r="P341" s="2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2"/>
      <c r="O342" s="2"/>
      <c r="P342" s="2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2"/>
      <c r="O343" s="2"/>
      <c r="P343" s="2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2"/>
      <c r="O344" s="2"/>
      <c r="P344" s="2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2"/>
      <c r="O345" s="2"/>
      <c r="P345" s="2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2"/>
      <c r="O346" s="2"/>
      <c r="P346" s="2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2"/>
      <c r="O347" s="2"/>
      <c r="P347" s="2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2"/>
      <c r="O348" s="2"/>
      <c r="P348" s="2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2"/>
      <c r="O349" s="2"/>
      <c r="P349" s="2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2"/>
      <c r="O350" s="2"/>
      <c r="P350" s="2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2"/>
      <c r="O351" s="2"/>
      <c r="P351" s="2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2"/>
      <c r="O352" s="2"/>
      <c r="P352" s="2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2"/>
      <c r="O353" s="2"/>
      <c r="P353" s="2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2"/>
      <c r="O354" s="2"/>
      <c r="P354" s="2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2"/>
      <c r="O355" s="2"/>
      <c r="P355" s="2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2"/>
      <c r="O356" s="2"/>
      <c r="P356" s="2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2"/>
      <c r="O357" s="2"/>
      <c r="P357" s="2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2"/>
      <c r="O358" s="2"/>
      <c r="P358" s="2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2"/>
      <c r="O359" s="2"/>
      <c r="P359" s="2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2"/>
      <c r="O360" s="2"/>
      <c r="P360" s="2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2"/>
      <c r="O361" s="2"/>
      <c r="P361" s="2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2"/>
      <c r="O362" s="2"/>
      <c r="P362" s="2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2"/>
      <c r="O363" s="2"/>
      <c r="P363" s="2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2"/>
      <c r="O364" s="2"/>
      <c r="P364" s="2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2"/>
      <c r="O365" s="2"/>
      <c r="P365" s="2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2"/>
      <c r="O366" s="2"/>
      <c r="P366" s="2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2"/>
      <c r="O367" s="2"/>
      <c r="P367" s="2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2"/>
      <c r="O368" s="2"/>
      <c r="P368" s="2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2"/>
      <c r="O369" s="2"/>
      <c r="P369" s="2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2"/>
      <c r="O370" s="2"/>
      <c r="P370" s="2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2"/>
      <c r="O371" s="2"/>
      <c r="P371" s="2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2"/>
      <c r="O372" s="2"/>
      <c r="P372" s="2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2"/>
      <c r="O373" s="2"/>
      <c r="P373" s="2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2"/>
      <c r="O374" s="2"/>
      <c r="P374" s="2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2"/>
      <c r="O375" s="2"/>
      <c r="P375" s="2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2"/>
      <c r="O376" s="2"/>
      <c r="P376" s="2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2"/>
      <c r="O377" s="2"/>
      <c r="P377" s="2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2"/>
      <c r="O378" s="2"/>
      <c r="P378" s="2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2"/>
      <c r="O379" s="2"/>
      <c r="P379" s="2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2"/>
      <c r="O380" s="2"/>
      <c r="P380" s="2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2"/>
      <c r="O381" s="2"/>
      <c r="P381" s="2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2"/>
      <c r="O382" s="2"/>
      <c r="P382" s="2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2"/>
      <c r="O383" s="2"/>
      <c r="P383" s="2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2"/>
      <c r="O384" s="2"/>
      <c r="P384" s="2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2"/>
      <c r="O385" s="2"/>
      <c r="P385" s="2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2"/>
      <c r="O386" s="2"/>
      <c r="P386" s="2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2"/>
      <c r="O387" s="2"/>
      <c r="P387" s="2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2"/>
      <c r="O388" s="2"/>
      <c r="P388" s="2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2"/>
      <c r="O389" s="2"/>
      <c r="P389" s="2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2"/>
      <c r="O390" s="2"/>
      <c r="P390" s="2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2"/>
      <c r="O391" s="2"/>
      <c r="P391" s="2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2"/>
      <c r="O392" s="2"/>
      <c r="P392" s="2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2"/>
      <c r="O393" s="2"/>
      <c r="P393" s="2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2"/>
      <c r="O394" s="2"/>
      <c r="P394" s="2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2"/>
      <c r="O395" s="2"/>
      <c r="P395" s="2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2"/>
      <c r="O396" s="2"/>
      <c r="P396" s="2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2"/>
      <c r="O397" s="2"/>
      <c r="P397" s="2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2"/>
      <c r="O398" s="2"/>
      <c r="P398" s="2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2"/>
      <c r="O399" s="2"/>
      <c r="P399" s="2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2"/>
      <c r="O400" s="2"/>
      <c r="P400" s="2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2"/>
      <c r="O401" s="2"/>
      <c r="P401" s="2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2"/>
      <c r="O402" s="2"/>
      <c r="P402" s="2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2"/>
      <c r="O403" s="2"/>
      <c r="P403" s="2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2"/>
      <c r="O404" s="2"/>
      <c r="P404" s="2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2"/>
      <c r="O405" s="2"/>
      <c r="P405" s="2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2"/>
      <c r="O406" s="2"/>
      <c r="P406" s="2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2"/>
      <c r="O407" s="2"/>
      <c r="P407" s="2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2"/>
      <c r="O408" s="2"/>
      <c r="P408" s="2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2"/>
      <c r="O409" s="2"/>
      <c r="P409" s="2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2"/>
      <c r="O410" s="2"/>
      <c r="P410" s="2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2"/>
      <c r="O411" s="2"/>
      <c r="P411" s="2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2"/>
      <c r="O412" s="2"/>
      <c r="P412" s="2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2"/>
      <c r="O413" s="2"/>
      <c r="P413" s="2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2"/>
      <c r="O414" s="2"/>
      <c r="P414" s="2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2"/>
      <c r="O415" s="2"/>
      <c r="P415" s="2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2"/>
      <c r="O416" s="2"/>
      <c r="P416" s="2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2"/>
      <c r="O417" s="2"/>
      <c r="P417" s="2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2"/>
      <c r="O418" s="2"/>
      <c r="P418" s="2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2"/>
      <c r="O419" s="2"/>
      <c r="P419" s="2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2"/>
      <c r="O420" s="2"/>
      <c r="P420" s="2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2"/>
      <c r="O421" s="2"/>
      <c r="P421" s="2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2"/>
      <c r="O422" s="2"/>
      <c r="P422" s="2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2"/>
      <c r="O423" s="2"/>
      <c r="P423" s="2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2"/>
      <c r="O424" s="2"/>
      <c r="P424" s="2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2"/>
      <c r="O425" s="2"/>
      <c r="P425" s="2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2"/>
      <c r="O426" s="2"/>
      <c r="P426" s="2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2"/>
      <c r="O427" s="2"/>
      <c r="P427" s="2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2"/>
      <c r="O428" s="2"/>
      <c r="P428" s="2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2"/>
      <c r="O429" s="2"/>
      <c r="P429" s="2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2"/>
      <c r="O430" s="2"/>
      <c r="P430" s="2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2"/>
      <c r="O431" s="2"/>
      <c r="P431" s="2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2"/>
      <c r="O432" s="2"/>
      <c r="P432" s="2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2"/>
      <c r="O433" s="2"/>
      <c r="P433" s="2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2"/>
      <c r="O434" s="2"/>
      <c r="P434" s="2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2"/>
      <c r="O435" s="2"/>
      <c r="P435" s="2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2"/>
      <c r="O436" s="2"/>
      <c r="P436" s="2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2"/>
      <c r="O437" s="2"/>
      <c r="P437" s="2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2"/>
      <c r="O438" s="2"/>
      <c r="P438" s="2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2"/>
      <c r="O439" s="2"/>
      <c r="P439" s="2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2"/>
      <c r="O440" s="2"/>
      <c r="P440" s="2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2"/>
      <c r="O441" s="2"/>
      <c r="P441" s="2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2"/>
      <c r="O442" s="2"/>
      <c r="P442" s="2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2"/>
      <c r="O443" s="2"/>
      <c r="P443" s="2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2"/>
      <c r="O444" s="2"/>
      <c r="P444" s="2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2"/>
      <c r="O445" s="2"/>
      <c r="P445" s="2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2"/>
      <c r="O446" s="2"/>
      <c r="P446" s="2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2"/>
      <c r="O447" s="2"/>
      <c r="P447" s="2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2"/>
      <c r="O448" s="2"/>
      <c r="P448" s="2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2"/>
      <c r="O449" s="2"/>
      <c r="P449" s="2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2"/>
      <c r="O450" s="2"/>
      <c r="P450" s="2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2"/>
      <c r="O451" s="2"/>
      <c r="P451" s="2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2"/>
      <c r="O452" s="2"/>
      <c r="P452" s="2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2"/>
      <c r="O453" s="2"/>
      <c r="P453" s="2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2"/>
      <c r="O454" s="2"/>
      <c r="P454" s="2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2"/>
      <c r="O455" s="2"/>
      <c r="P455" s="2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2"/>
      <c r="O456" s="2"/>
      <c r="P456" s="2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2"/>
      <c r="O457" s="2"/>
      <c r="P457" s="2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2"/>
      <c r="O458" s="2"/>
      <c r="P458" s="2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2"/>
      <c r="O459" s="2"/>
      <c r="P459" s="2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2"/>
      <c r="O460" s="2"/>
      <c r="P460" s="2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2"/>
      <c r="O461" s="2"/>
      <c r="P461" s="2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2"/>
      <c r="O462" s="2"/>
      <c r="P462" s="2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2"/>
      <c r="O463" s="2"/>
      <c r="P463" s="2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2"/>
      <c r="O464" s="2"/>
      <c r="P464" s="2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2"/>
      <c r="O465" s="2"/>
      <c r="P465" s="2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2"/>
      <c r="O466" s="2"/>
      <c r="P466" s="2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2"/>
      <c r="O467" s="2"/>
      <c r="P467" s="2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2"/>
      <c r="O468" s="2"/>
      <c r="P468" s="2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2"/>
      <c r="O469" s="2"/>
      <c r="P469" s="2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2"/>
      <c r="O470" s="2"/>
      <c r="P470" s="2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2"/>
      <c r="O471" s="2"/>
      <c r="P471" s="2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2"/>
      <c r="O472" s="2"/>
      <c r="P472" s="2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2"/>
      <c r="O473" s="2"/>
      <c r="P473" s="2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2"/>
      <c r="O474" s="2"/>
      <c r="P474" s="2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2"/>
      <c r="O475" s="2"/>
      <c r="P475" s="2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2"/>
      <c r="O476" s="2"/>
      <c r="P476" s="2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2"/>
      <c r="O477" s="2"/>
      <c r="P477" s="2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2"/>
      <c r="O478" s="2"/>
      <c r="P478" s="2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2"/>
      <c r="O479" s="2"/>
      <c r="P479" s="2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2"/>
      <c r="O480" s="2"/>
      <c r="P480" s="2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2"/>
      <c r="O481" s="2"/>
      <c r="P481" s="2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2"/>
      <c r="O482" s="2"/>
      <c r="P482" s="2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2"/>
      <c r="O483" s="2"/>
      <c r="P483" s="2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2"/>
      <c r="O484" s="2"/>
      <c r="P484" s="2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2"/>
      <c r="O485" s="2"/>
      <c r="P485" s="2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2"/>
      <c r="O486" s="2"/>
      <c r="P486" s="2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2"/>
      <c r="O487" s="2"/>
      <c r="P487" s="2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2"/>
      <c r="O488" s="2"/>
      <c r="P488" s="2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2"/>
      <c r="O489" s="2"/>
      <c r="P489" s="2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2"/>
      <c r="O490" s="2"/>
      <c r="P490" s="2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2"/>
      <c r="O491" s="2"/>
      <c r="P491" s="2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2"/>
      <c r="O492" s="2"/>
      <c r="P492" s="2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2"/>
      <c r="O493" s="2"/>
      <c r="P493" s="2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2"/>
      <c r="O494" s="2"/>
      <c r="P494" s="2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2"/>
      <c r="O495" s="2"/>
      <c r="P495" s="2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2"/>
      <c r="O496" s="2"/>
      <c r="P496" s="2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2"/>
      <c r="O497" s="2"/>
      <c r="P497" s="2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2"/>
      <c r="O498" s="2"/>
      <c r="P498" s="2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2"/>
      <c r="O499" s="2"/>
      <c r="P499" s="2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2"/>
      <c r="O500" s="2"/>
      <c r="P500" s="2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2"/>
      <c r="O501" s="2"/>
      <c r="P501" s="2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2"/>
      <c r="O502" s="2"/>
      <c r="P502" s="2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2"/>
      <c r="O503" s="2"/>
      <c r="P503" s="2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2"/>
      <c r="O504" s="2"/>
      <c r="P504" s="2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2"/>
      <c r="O505" s="2"/>
      <c r="P505" s="2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2"/>
      <c r="O506" s="2"/>
      <c r="P506" s="2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2"/>
      <c r="O507" s="2"/>
      <c r="P507" s="2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2"/>
      <c r="O508" s="2"/>
      <c r="P508" s="2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2"/>
      <c r="O509" s="2"/>
      <c r="P509" s="2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2"/>
      <c r="O510" s="2"/>
      <c r="P510" s="2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2"/>
      <c r="O511" s="2"/>
      <c r="P511" s="2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2"/>
      <c r="O512" s="2"/>
      <c r="P512" s="2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2"/>
      <c r="O513" s="2"/>
      <c r="P513" s="2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2"/>
      <c r="O514" s="2"/>
      <c r="P514" s="2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2"/>
      <c r="O515" s="2"/>
      <c r="P515" s="2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2"/>
      <c r="O516" s="2"/>
      <c r="P516" s="2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2"/>
      <c r="O517" s="2"/>
      <c r="P517" s="2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2"/>
      <c r="O518" s="2"/>
      <c r="P518" s="2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2"/>
      <c r="O519" s="2"/>
      <c r="P519" s="2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2"/>
      <c r="O520" s="2"/>
      <c r="P520" s="2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2"/>
      <c r="O521" s="2"/>
      <c r="P521" s="2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2"/>
      <c r="O522" s="2"/>
      <c r="P522" s="2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2"/>
      <c r="O523" s="2"/>
      <c r="P523" s="2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2"/>
      <c r="O524" s="2"/>
      <c r="P524" s="2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2"/>
      <c r="O525" s="2"/>
      <c r="P525" s="2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2"/>
      <c r="O526" s="2"/>
      <c r="P526" s="2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2"/>
      <c r="O527" s="2"/>
      <c r="P527" s="2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2"/>
      <c r="O528" s="2"/>
      <c r="P528" s="2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2"/>
      <c r="O529" s="2"/>
      <c r="P529" s="2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2"/>
      <c r="O530" s="2"/>
      <c r="P530" s="2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2"/>
      <c r="O531" s="2"/>
      <c r="P531" s="2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2"/>
      <c r="O532" s="2"/>
      <c r="P532" s="2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2"/>
      <c r="O533" s="2"/>
      <c r="P533" s="2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2"/>
      <c r="O534" s="2"/>
      <c r="P534" s="2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2"/>
      <c r="O535" s="2"/>
      <c r="P535" s="2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2"/>
      <c r="O536" s="2"/>
      <c r="P536" s="2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2"/>
      <c r="O537" s="2"/>
      <c r="P537" s="2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2"/>
      <c r="O538" s="2"/>
      <c r="P538" s="2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2"/>
      <c r="O539" s="2"/>
      <c r="P539" s="2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2"/>
      <c r="O540" s="2"/>
      <c r="P540" s="2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2"/>
      <c r="O541" s="2"/>
      <c r="P541" s="2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2"/>
      <c r="O542" s="2"/>
      <c r="P542" s="2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2"/>
      <c r="O543" s="2"/>
      <c r="P543" s="2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2"/>
      <c r="O544" s="2"/>
      <c r="P544" s="2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2"/>
      <c r="O545" s="2"/>
      <c r="P545" s="2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2"/>
      <c r="O546" s="2"/>
      <c r="P546" s="2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2"/>
      <c r="O547" s="2"/>
      <c r="P547" s="2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2"/>
      <c r="O548" s="2"/>
      <c r="P548" s="2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2"/>
      <c r="O549" s="2"/>
      <c r="P549" s="2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2"/>
      <c r="O550" s="2"/>
      <c r="P550" s="2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2"/>
      <c r="O551" s="2"/>
      <c r="P551" s="2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2"/>
      <c r="O552" s="2"/>
      <c r="P552" s="2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2"/>
      <c r="O553" s="2"/>
      <c r="P553" s="2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2"/>
      <c r="O554" s="2"/>
      <c r="P554" s="2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2"/>
      <c r="O555" s="2"/>
      <c r="P555" s="2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2"/>
      <c r="O556" s="2"/>
      <c r="P556" s="2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2"/>
      <c r="O557" s="2"/>
      <c r="P557" s="2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2"/>
      <c r="O558" s="2"/>
      <c r="P558" s="2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2"/>
      <c r="O559" s="2"/>
      <c r="P559" s="2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2"/>
      <c r="O560" s="2"/>
      <c r="P560" s="2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2"/>
      <c r="O561" s="2"/>
      <c r="P561" s="2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2"/>
      <c r="O562" s="2"/>
      <c r="P562" s="2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2"/>
      <c r="O563" s="2"/>
      <c r="P563" s="2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2"/>
      <c r="O564" s="2"/>
      <c r="P564" s="2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2"/>
      <c r="O565" s="2"/>
      <c r="P565" s="2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2"/>
      <c r="O566" s="2"/>
      <c r="P566" s="2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2"/>
      <c r="O567" s="2"/>
      <c r="P567" s="2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2"/>
      <c r="O568" s="2"/>
      <c r="P568" s="2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2"/>
      <c r="O569" s="2"/>
      <c r="P569" s="2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2"/>
      <c r="O570" s="2"/>
      <c r="P570" s="2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2"/>
      <c r="O571" s="2"/>
      <c r="P571" s="2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2"/>
      <c r="O572" s="2"/>
      <c r="P572" s="2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2"/>
      <c r="O573" s="2"/>
      <c r="P573" s="2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2"/>
      <c r="O574" s="2"/>
      <c r="P574" s="2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2"/>
      <c r="O575" s="2"/>
      <c r="P575" s="2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2"/>
      <c r="O576" s="2"/>
      <c r="P576" s="2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2"/>
      <c r="O577" s="2"/>
      <c r="P577" s="2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2"/>
      <c r="O578" s="2"/>
      <c r="P578" s="2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2"/>
      <c r="O579" s="2"/>
      <c r="P579" s="2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2"/>
      <c r="O580" s="2"/>
      <c r="P580" s="2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2"/>
      <c r="O581" s="2"/>
      <c r="P581" s="2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2"/>
      <c r="O582" s="2"/>
      <c r="P582" s="2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2"/>
      <c r="O583" s="2"/>
      <c r="P583" s="2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2"/>
      <c r="O584" s="2"/>
      <c r="P584" s="2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2"/>
      <c r="O585" s="2"/>
      <c r="P585" s="2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2"/>
      <c r="O586" s="2"/>
      <c r="P586" s="2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2"/>
      <c r="O587" s="2"/>
      <c r="P587" s="2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2"/>
      <c r="O588" s="2"/>
      <c r="P588" s="2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2"/>
      <c r="O589" s="2"/>
      <c r="P589" s="2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2"/>
      <c r="O590" s="2"/>
      <c r="P590" s="2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2"/>
      <c r="O591" s="2"/>
      <c r="P591" s="2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2"/>
      <c r="O592" s="2"/>
      <c r="P592" s="2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2"/>
      <c r="O593" s="2"/>
      <c r="P593" s="2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2"/>
      <c r="O594" s="2"/>
      <c r="P594" s="2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2"/>
      <c r="O595" s="2"/>
      <c r="P595" s="2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2"/>
      <c r="O596" s="2"/>
      <c r="P596" s="2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2"/>
      <c r="O597" s="2"/>
      <c r="P597" s="2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2"/>
      <c r="O598" s="2"/>
      <c r="P598" s="2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2"/>
      <c r="O599" s="2"/>
      <c r="P599" s="2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2"/>
      <c r="O600" s="2"/>
      <c r="P600" s="2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2"/>
      <c r="O601" s="2"/>
      <c r="P601" s="2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2"/>
      <c r="O602" s="2"/>
      <c r="P602" s="2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2"/>
      <c r="O603" s="2"/>
      <c r="P603" s="2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2"/>
      <c r="O604" s="2"/>
      <c r="P604" s="2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2"/>
      <c r="O605" s="2"/>
      <c r="P605" s="2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2"/>
      <c r="O606" s="2"/>
      <c r="P606" s="2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2"/>
      <c r="O607" s="2"/>
      <c r="P607" s="2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2"/>
      <c r="O608" s="2"/>
      <c r="P608" s="2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2"/>
      <c r="O609" s="2"/>
      <c r="P609" s="2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2"/>
      <c r="O610" s="2"/>
      <c r="P610" s="2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2"/>
      <c r="O611" s="2"/>
      <c r="P611" s="2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2"/>
      <c r="O612" s="2"/>
      <c r="P612" s="2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2"/>
      <c r="O613" s="2"/>
      <c r="P613" s="2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2"/>
      <c r="O614" s="2"/>
      <c r="P614" s="2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2"/>
      <c r="O615" s="2"/>
      <c r="P615" s="2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2"/>
      <c r="O616" s="2"/>
      <c r="P616" s="2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2"/>
      <c r="O617" s="2"/>
      <c r="P617" s="2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2"/>
      <c r="O618" s="2"/>
      <c r="P618" s="2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2"/>
      <c r="O619" s="2"/>
      <c r="P619" s="2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2"/>
      <c r="O620" s="2"/>
      <c r="P620" s="2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2"/>
      <c r="O621" s="2"/>
      <c r="P621" s="2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2"/>
      <c r="O622" s="2"/>
      <c r="P622" s="2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2"/>
      <c r="O623" s="2"/>
      <c r="P623" s="2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2"/>
      <c r="O624" s="2"/>
      <c r="P624" s="2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2"/>
      <c r="O625" s="2"/>
      <c r="P625" s="2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2"/>
      <c r="O626" s="2"/>
      <c r="P626" s="2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2"/>
      <c r="O627" s="2"/>
      <c r="P627" s="2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2"/>
      <c r="O628" s="2"/>
      <c r="P628" s="2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2"/>
      <c r="O629" s="2"/>
      <c r="P629" s="2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2"/>
      <c r="O630" s="2"/>
      <c r="P630" s="2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2"/>
      <c r="O631" s="2"/>
      <c r="P631" s="2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2"/>
      <c r="O632" s="2"/>
      <c r="P632" s="2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2"/>
      <c r="O633" s="2"/>
      <c r="P633" s="2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2"/>
      <c r="O634" s="2"/>
      <c r="P634" s="2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2"/>
      <c r="O635" s="2"/>
      <c r="P635" s="2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2"/>
      <c r="O636" s="2"/>
      <c r="P636" s="2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2"/>
      <c r="O637" s="2"/>
      <c r="P637" s="2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2"/>
      <c r="O638" s="2"/>
      <c r="P638" s="2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2"/>
      <c r="O639" s="2"/>
      <c r="P639" s="2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2"/>
      <c r="O640" s="2"/>
      <c r="P640" s="2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2"/>
      <c r="O641" s="2"/>
      <c r="P641" s="2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2"/>
      <c r="O642" s="2"/>
      <c r="P642" s="2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2"/>
      <c r="O643" s="2"/>
      <c r="P643" s="2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2"/>
      <c r="O644" s="2"/>
      <c r="P644" s="2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2"/>
      <c r="O645" s="2"/>
      <c r="P645" s="2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2"/>
      <c r="O646" s="2"/>
      <c r="P646" s="2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2"/>
      <c r="O647" s="2"/>
      <c r="P647" s="2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2"/>
      <c r="O648" s="2"/>
      <c r="P648" s="2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2"/>
      <c r="O649" s="2"/>
      <c r="P649" s="2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2"/>
      <c r="O650" s="2"/>
      <c r="P650" s="2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2"/>
      <c r="O651" s="2"/>
      <c r="P651" s="2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2"/>
      <c r="O652" s="2"/>
      <c r="P652" s="2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2"/>
      <c r="O653" s="2"/>
      <c r="P653" s="2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2"/>
      <c r="O654" s="2"/>
      <c r="P654" s="2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2"/>
      <c r="O655" s="2"/>
      <c r="P655" s="2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2"/>
      <c r="O656" s="2"/>
      <c r="P656" s="2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2"/>
      <c r="O657" s="2"/>
      <c r="P657" s="2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2"/>
      <c r="O658" s="2"/>
      <c r="P658" s="2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2"/>
      <c r="O659" s="2"/>
      <c r="P659" s="2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2"/>
      <c r="O660" s="2"/>
      <c r="P660" s="2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2"/>
      <c r="O661" s="2"/>
      <c r="P661" s="2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2"/>
      <c r="O662" s="2"/>
      <c r="P662" s="2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2"/>
      <c r="O663" s="2"/>
      <c r="P663" s="2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2"/>
      <c r="O664" s="2"/>
      <c r="P664" s="2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2"/>
      <c r="O665" s="2"/>
      <c r="P665" s="2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2"/>
      <c r="O666" s="2"/>
      <c r="P666" s="2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2"/>
      <c r="O667" s="2"/>
      <c r="P667" s="2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2"/>
      <c r="O668" s="2"/>
      <c r="P668" s="2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2"/>
      <c r="O669" s="2"/>
      <c r="P669" s="2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2"/>
      <c r="O670" s="2"/>
      <c r="P670" s="2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2"/>
      <c r="O671" s="2"/>
      <c r="P671" s="2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2"/>
      <c r="O672" s="2"/>
      <c r="P672" s="2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2"/>
      <c r="O673" s="2"/>
      <c r="P673" s="2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2"/>
      <c r="O674" s="2"/>
      <c r="P674" s="2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2"/>
      <c r="O675" s="2"/>
      <c r="P675" s="2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2"/>
      <c r="O676" s="2"/>
      <c r="P676" s="2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2"/>
      <c r="O677" s="2"/>
      <c r="P677" s="2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2"/>
      <c r="O678" s="2"/>
      <c r="P678" s="2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2"/>
      <c r="O679" s="2"/>
      <c r="P679" s="2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2"/>
      <c r="O680" s="2"/>
      <c r="P680" s="2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2"/>
      <c r="O681" s="2"/>
      <c r="P681" s="2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2"/>
      <c r="O682" s="2"/>
      <c r="P682" s="2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2"/>
      <c r="O683" s="2"/>
      <c r="P683" s="2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2"/>
      <c r="O684" s="2"/>
      <c r="P684" s="2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2"/>
      <c r="O685" s="2"/>
      <c r="P685" s="2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2"/>
      <c r="O686" s="2"/>
      <c r="P686" s="2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2"/>
      <c r="O687" s="2"/>
      <c r="P687" s="2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2"/>
      <c r="O688" s="2"/>
      <c r="P688" s="2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2"/>
      <c r="O689" s="2"/>
      <c r="P689" s="2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2"/>
      <c r="O690" s="2"/>
      <c r="P690" s="2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2"/>
      <c r="O691" s="2"/>
      <c r="P691" s="2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2"/>
      <c r="O692" s="2"/>
      <c r="P692" s="2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2"/>
      <c r="O693" s="2"/>
      <c r="P693" s="2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2"/>
      <c r="O694" s="2"/>
      <c r="P694" s="2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2"/>
      <c r="O695" s="2"/>
      <c r="P695" s="2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2"/>
      <c r="O696" s="2"/>
      <c r="P696" s="2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2"/>
      <c r="O697" s="2"/>
      <c r="P697" s="2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2"/>
      <c r="O698" s="2"/>
      <c r="P698" s="2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2"/>
      <c r="O699" s="2"/>
      <c r="P699" s="2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2"/>
      <c r="O700" s="2"/>
      <c r="P700" s="2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2"/>
      <c r="O701" s="2"/>
      <c r="P701" s="2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2"/>
      <c r="O702" s="2"/>
      <c r="P702" s="2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2"/>
      <c r="O703" s="2"/>
      <c r="P703" s="2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2"/>
      <c r="O704" s="2"/>
      <c r="P704" s="2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2"/>
      <c r="O705" s="2"/>
      <c r="P705" s="2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2"/>
      <c r="O706" s="2"/>
      <c r="P706" s="2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2"/>
      <c r="O707" s="2"/>
      <c r="P707" s="2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2"/>
      <c r="O708" s="2"/>
      <c r="P708" s="2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2"/>
      <c r="O709" s="2"/>
      <c r="P709" s="2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2"/>
      <c r="O710" s="2"/>
      <c r="P710" s="2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2"/>
      <c r="O711" s="2"/>
      <c r="P711" s="2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2"/>
      <c r="O712" s="2"/>
      <c r="P712" s="2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2"/>
      <c r="O713" s="2"/>
      <c r="P713" s="2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2"/>
      <c r="O714" s="2"/>
      <c r="P714" s="2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2"/>
      <c r="O715" s="2"/>
      <c r="P715" s="2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2"/>
      <c r="O716" s="2"/>
      <c r="P716" s="2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2"/>
      <c r="O717" s="2"/>
      <c r="P717" s="2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2"/>
      <c r="O718" s="2"/>
      <c r="P718" s="2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2"/>
      <c r="O719" s="2"/>
      <c r="P719" s="2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2"/>
      <c r="O720" s="2"/>
      <c r="P720" s="2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2"/>
      <c r="O721" s="2"/>
      <c r="P721" s="2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2"/>
      <c r="O722" s="2"/>
      <c r="P722" s="2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2"/>
      <c r="O723" s="2"/>
      <c r="P723" s="2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2"/>
      <c r="O724" s="2"/>
      <c r="P724" s="2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2"/>
      <c r="O725" s="2"/>
      <c r="P725" s="2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2"/>
      <c r="O726" s="2"/>
      <c r="P726" s="2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2"/>
      <c r="O727" s="2"/>
      <c r="P727" s="2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2"/>
      <c r="O728" s="2"/>
      <c r="P728" s="2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2"/>
      <c r="O729" s="2"/>
      <c r="P729" s="2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2"/>
      <c r="O730" s="2"/>
      <c r="P730" s="2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2"/>
      <c r="O731" s="2"/>
      <c r="P731" s="2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2"/>
      <c r="O732" s="2"/>
      <c r="P732" s="2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2"/>
      <c r="O733" s="2"/>
      <c r="P733" s="2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2"/>
      <c r="O734" s="2"/>
      <c r="P734" s="2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2"/>
      <c r="O735" s="2"/>
      <c r="P735" s="2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2"/>
      <c r="O736" s="2"/>
      <c r="P736" s="2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2"/>
      <c r="O737" s="2"/>
      <c r="P737" s="2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2"/>
      <c r="O738" s="2"/>
      <c r="P738" s="2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2"/>
      <c r="O739" s="2"/>
      <c r="P739" s="2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2"/>
      <c r="O740" s="2"/>
      <c r="P740" s="2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2"/>
      <c r="O741" s="2"/>
      <c r="P741" s="2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2"/>
      <c r="O742" s="2"/>
      <c r="P742" s="2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2"/>
      <c r="O743" s="2"/>
      <c r="P743" s="2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2"/>
      <c r="O744" s="2"/>
      <c r="P744" s="2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2"/>
      <c r="O745" s="2"/>
      <c r="P745" s="2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2"/>
      <c r="O746" s="2"/>
      <c r="P746" s="2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2"/>
      <c r="O747" s="2"/>
      <c r="P747" s="2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2"/>
      <c r="O748" s="2"/>
      <c r="P748" s="2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2"/>
      <c r="O749" s="2"/>
      <c r="P749" s="2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2"/>
      <c r="O750" s="2"/>
      <c r="P750" s="2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2"/>
      <c r="O751" s="2"/>
      <c r="P751" s="2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2"/>
      <c r="O752" s="2"/>
      <c r="P752" s="2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2"/>
      <c r="O753" s="2"/>
      <c r="P753" s="2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2"/>
      <c r="O754" s="2"/>
      <c r="P754" s="2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2"/>
      <c r="O755" s="2"/>
      <c r="P755" s="2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2"/>
      <c r="O756" s="2"/>
      <c r="P756" s="2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2"/>
      <c r="O757" s="2"/>
      <c r="P757" s="2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2"/>
      <c r="O758" s="2"/>
      <c r="P758" s="2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2"/>
      <c r="O759" s="2"/>
      <c r="P759" s="2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2"/>
      <c r="O760" s="2"/>
      <c r="P760" s="2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2"/>
      <c r="O761" s="2"/>
      <c r="P761" s="2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2"/>
      <c r="O762" s="2"/>
      <c r="P762" s="2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2"/>
      <c r="O763" s="2"/>
      <c r="P763" s="2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2"/>
      <c r="O764" s="2"/>
      <c r="P764" s="2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2"/>
      <c r="O765" s="2"/>
      <c r="P765" s="2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2"/>
      <c r="O766" s="2"/>
      <c r="P766" s="2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2"/>
      <c r="O767" s="2"/>
      <c r="P767" s="2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2"/>
      <c r="O768" s="2"/>
      <c r="P768" s="2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2"/>
      <c r="O769" s="2"/>
      <c r="P769" s="2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2"/>
      <c r="O770" s="2"/>
      <c r="P770" s="2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2"/>
      <c r="O771" s="2"/>
      <c r="P771" s="2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2"/>
      <c r="O772" s="2"/>
      <c r="P772" s="2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2"/>
      <c r="O773" s="2"/>
      <c r="P773" s="2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2"/>
      <c r="O774" s="2"/>
      <c r="P774" s="2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2"/>
      <c r="O775" s="2"/>
      <c r="P775" s="2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2"/>
      <c r="O776" s="2"/>
      <c r="P776" s="2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2"/>
      <c r="O777" s="2"/>
      <c r="P777" s="2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2"/>
      <c r="O778" s="2"/>
      <c r="P778" s="2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2"/>
      <c r="O779" s="2"/>
      <c r="P779" s="2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2"/>
      <c r="O780" s="2"/>
      <c r="P780" s="2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2"/>
      <c r="O781" s="2"/>
      <c r="P781" s="2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2"/>
      <c r="O782" s="2"/>
      <c r="P782" s="2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2"/>
      <c r="O783" s="2"/>
      <c r="P783" s="2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2"/>
      <c r="O784" s="2"/>
      <c r="P784" s="2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2"/>
      <c r="O785" s="2"/>
      <c r="P785" s="2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2"/>
      <c r="O786" s="2"/>
      <c r="P786" s="2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2"/>
      <c r="O787" s="2"/>
      <c r="P787" s="2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2"/>
      <c r="O788" s="2"/>
      <c r="P788" s="2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2"/>
      <c r="O789" s="2"/>
      <c r="P789" s="2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2"/>
      <c r="O790" s="2"/>
      <c r="P790" s="2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2"/>
      <c r="O791" s="2"/>
      <c r="P791" s="2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2"/>
      <c r="O792" s="2"/>
      <c r="P792" s="2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2"/>
      <c r="O793" s="2"/>
      <c r="P793" s="2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2"/>
      <c r="O794" s="2"/>
      <c r="P794" s="2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2"/>
      <c r="O795" s="2"/>
      <c r="P795" s="2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2"/>
      <c r="O796" s="2"/>
      <c r="P796" s="2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2"/>
      <c r="O797" s="2"/>
      <c r="P797" s="2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2"/>
      <c r="O798" s="2"/>
      <c r="P798" s="2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2"/>
      <c r="O799" s="2"/>
      <c r="P799" s="2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2"/>
      <c r="O800" s="2"/>
      <c r="P800" s="2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2"/>
      <c r="O801" s="2"/>
      <c r="P801" s="2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2"/>
      <c r="O802" s="2"/>
      <c r="P802" s="2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2"/>
      <c r="O803" s="2"/>
      <c r="P803" s="2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2"/>
      <c r="O804" s="2"/>
      <c r="P804" s="2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2"/>
      <c r="O805" s="2"/>
      <c r="P805" s="2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2"/>
      <c r="O806" s="2"/>
      <c r="P806" s="2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2"/>
      <c r="O807" s="2"/>
      <c r="P807" s="2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2"/>
      <c r="O808" s="2"/>
      <c r="P808" s="2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2"/>
      <c r="O809" s="2"/>
      <c r="P809" s="2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2"/>
      <c r="O810" s="2"/>
      <c r="P810" s="2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2"/>
      <c r="O811" s="2"/>
      <c r="P811" s="2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2"/>
      <c r="O812" s="2"/>
      <c r="P812" s="2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2"/>
      <c r="O813" s="2"/>
      <c r="P813" s="2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2"/>
      <c r="O814" s="2"/>
      <c r="P814" s="2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2"/>
      <c r="O815" s="2"/>
      <c r="P815" s="2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2"/>
      <c r="O816" s="2"/>
      <c r="P816" s="2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2"/>
      <c r="O817" s="2"/>
      <c r="P817" s="2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2"/>
      <c r="O818" s="2"/>
      <c r="P818" s="2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2"/>
      <c r="O819" s="2"/>
      <c r="P819" s="2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2"/>
      <c r="O820" s="2"/>
      <c r="P820" s="2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2"/>
      <c r="O821" s="2"/>
      <c r="P821" s="2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2"/>
      <c r="O822" s="2"/>
      <c r="P822" s="2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2"/>
      <c r="O823" s="2"/>
      <c r="P823" s="2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2"/>
      <c r="O824" s="2"/>
      <c r="P824" s="2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2"/>
      <c r="O825" s="2"/>
      <c r="P825" s="2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2"/>
      <c r="O826" s="2"/>
      <c r="P826" s="2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2"/>
      <c r="O827" s="2"/>
      <c r="P827" s="2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2"/>
      <c r="O828" s="2"/>
      <c r="P828" s="2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2"/>
      <c r="O829" s="2"/>
      <c r="P829" s="2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2"/>
      <c r="O830" s="2"/>
      <c r="P830" s="2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2"/>
      <c r="O831" s="2"/>
      <c r="P831" s="2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2"/>
      <c r="O832" s="2"/>
      <c r="P832" s="2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2"/>
      <c r="O833" s="2"/>
      <c r="P833" s="2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2"/>
      <c r="O834" s="2"/>
      <c r="P834" s="2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2"/>
      <c r="O835" s="2"/>
      <c r="P835" s="2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2"/>
      <c r="O836" s="2"/>
      <c r="P836" s="2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2"/>
      <c r="O837" s="2"/>
      <c r="P837" s="2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2"/>
      <c r="O838" s="2"/>
      <c r="P838" s="2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2"/>
      <c r="O839" s="2"/>
      <c r="P839" s="2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2"/>
      <c r="O840" s="2"/>
      <c r="P840" s="2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2"/>
      <c r="O841" s="2"/>
      <c r="P841" s="2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2"/>
      <c r="O842" s="2"/>
      <c r="P842" s="2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2"/>
      <c r="O843" s="2"/>
      <c r="P843" s="2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2"/>
      <c r="O844" s="2"/>
      <c r="P844" s="2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2"/>
      <c r="O845" s="2"/>
      <c r="P845" s="2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2"/>
      <c r="O846" s="2"/>
      <c r="P846" s="2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2"/>
      <c r="O847" s="2"/>
      <c r="P847" s="2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2"/>
      <c r="O848" s="2"/>
      <c r="P848" s="2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2"/>
      <c r="O849" s="2"/>
      <c r="P849" s="2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2"/>
      <c r="O850" s="2"/>
      <c r="P850" s="2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2"/>
      <c r="O851" s="2"/>
      <c r="P851" s="2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2"/>
      <c r="O852" s="2"/>
      <c r="P852" s="2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2"/>
      <c r="O853" s="2"/>
      <c r="P853" s="2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2"/>
      <c r="O854" s="2"/>
      <c r="P854" s="2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2"/>
      <c r="O855" s="2"/>
      <c r="P855" s="2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2"/>
      <c r="O856" s="2"/>
      <c r="P856" s="2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2"/>
      <c r="O857" s="2"/>
      <c r="P857" s="2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2"/>
      <c r="O858" s="2"/>
      <c r="P858" s="2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2"/>
      <c r="O859" s="2"/>
      <c r="P859" s="2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2"/>
      <c r="O860" s="2"/>
      <c r="P860" s="2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2"/>
      <c r="O861" s="2"/>
      <c r="P861" s="2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2"/>
      <c r="O862" s="2"/>
      <c r="P862" s="2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2"/>
      <c r="O863" s="2"/>
      <c r="P863" s="2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2"/>
      <c r="O864" s="2"/>
      <c r="P864" s="2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2"/>
      <c r="O865" s="2"/>
      <c r="P865" s="2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2"/>
      <c r="O866" s="2"/>
      <c r="P866" s="2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2"/>
      <c r="O867" s="2"/>
      <c r="P867" s="2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2"/>
      <c r="O868" s="2"/>
      <c r="P868" s="2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2"/>
      <c r="O869" s="2"/>
      <c r="P869" s="2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2"/>
      <c r="O870" s="2"/>
      <c r="P870" s="2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2"/>
      <c r="O871" s="2"/>
      <c r="P871" s="2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2"/>
      <c r="O872" s="2"/>
      <c r="P872" s="2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2"/>
      <c r="O873" s="2"/>
      <c r="P873" s="2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2"/>
      <c r="O874" s="2"/>
      <c r="P874" s="2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2"/>
      <c r="O875" s="2"/>
      <c r="P875" s="2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2"/>
      <c r="O876" s="2"/>
      <c r="P876" s="2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2"/>
      <c r="O877" s="2"/>
      <c r="P877" s="2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2"/>
      <c r="O878" s="2"/>
      <c r="P878" s="2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2"/>
      <c r="O879" s="2"/>
      <c r="P879" s="2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2"/>
      <c r="O880" s="2"/>
      <c r="P880" s="2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2"/>
      <c r="O881" s="2"/>
      <c r="P881" s="2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2"/>
      <c r="O882" s="2"/>
      <c r="P882" s="2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2"/>
      <c r="O883" s="2"/>
      <c r="P883" s="2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2"/>
      <c r="O884" s="2"/>
      <c r="P884" s="2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2"/>
      <c r="O885" s="2"/>
      <c r="P885" s="2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2"/>
      <c r="O886" s="2"/>
      <c r="P886" s="2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2"/>
      <c r="O887" s="2"/>
      <c r="P887" s="2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2"/>
      <c r="O888" s="2"/>
      <c r="P888" s="2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2"/>
      <c r="O889" s="2"/>
      <c r="P889" s="2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2"/>
      <c r="O890" s="2"/>
      <c r="P890" s="2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2"/>
      <c r="O891" s="2"/>
      <c r="P891" s="2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2"/>
      <c r="O892" s="2"/>
      <c r="P892" s="2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2"/>
      <c r="O893" s="2"/>
      <c r="P893" s="2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2"/>
      <c r="O894" s="2"/>
      <c r="P894" s="2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2"/>
      <c r="O895" s="2"/>
      <c r="P895" s="2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2"/>
      <c r="O896" s="2"/>
      <c r="P896" s="2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2"/>
      <c r="O897" s="2"/>
      <c r="P897" s="2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2"/>
      <c r="O898" s="2"/>
      <c r="P898" s="2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2"/>
      <c r="O899" s="2"/>
      <c r="P899" s="2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2"/>
      <c r="O900" s="2"/>
      <c r="P900" s="2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2"/>
      <c r="O901" s="2"/>
      <c r="P901" s="2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2"/>
      <c r="O902" s="2"/>
      <c r="P902" s="2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2"/>
      <c r="O903" s="2"/>
      <c r="P903" s="2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2"/>
      <c r="O904" s="2"/>
      <c r="P904" s="2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2"/>
      <c r="O905" s="2"/>
      <c r="P905" s="2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2"/>
      <c r="O906" s="2"/>
      <c r="P906" s="2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2"/>
      <c r="O907" s="2"/>
      <c r="P907" s="2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2"/>
      <c r="O908" s="2"/>
      <c r="P908" s="2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2"/>
      <c r="O909" s="2"/>
      <c r="P909" s="2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2"/>
      <c r="O910" s="2"/>
      <c r="P910" s="2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2"/>
      <c r="O911" s="2"/>
      <c r="P911" s="2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2"/>
      <c r="O912" s="2"/>
      <c r="P912" s="2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2"/>
      <c r="O913" s="2"/>
      <c r="P913" s="2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2"/>
      <c r="O914" s="2"/>
      <c r="P914" s="2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2"/>
      <c r="O915" s="2"/>
      <c r="P915" s="2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2"/>
      <c r="O916" s="2"/>
      <c r="P916" s="2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2"/>
      <c r="O917" s="2"/>
      <c r="P917" s="2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2"/>
      <c r="O918" s="2"/>
      <c r="P918" s="2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2"/>
      <c r="O919" s="2"/>
      <c r="P919" s="2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2"/>
      <c r="O920" s="2"/>
      <c r="P920" s="2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2"/>
      <c r="O921" s="2"/>
      <c r="P921" s="2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2"/>
      <c r="O922" s="2"/>
      <c r="P922" s="2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2"/>
      <c r="O923" s="2"/>
      <c r="P923" s="2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2"/>
      <c r="O924" s="2"/>
      <c r="P924" s="2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2"/>
      <c r="O925" s="2"/>
      <c r="P925" s="2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2"/>
      <c r="O926" s="2"/>
      <c r="P926" s="2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2"/>
      <c r="O927" s="2"/>
      <c r="P927" s="2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2"/>
      <c r="O928" s="2"/>
      <c r="P928" s="2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2"/>
      <c r="O929" s="2"/>
      <c r="P929" s="2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2"/>
      <c r="O930" s="2"/>
      <c r="P930" s="2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2"/>
      <c r="O931" s="2"/>
      <c r="P931" s="2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2"/>
      <c r="O932" s="2"/>
      <c r="P932" s="2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2"/>
      <c r="O933" s="2"/>
      <c r="P933" s="2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2"/>
      <c r="O934" s="2"/>
      <c r="P934" s="2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2"/>
      <c r="O935" s="2"/>
      <c r="P935" s="2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2"/>
      <c r="O936" s="2"/>
      <c r="P936" s="2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2"/>
      <c r="O937" s="2"/>
      <c r="P937" s="2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2"/>
      <c r="O938" s="2"/>
      <c r="P938" s="2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2"/>
      <c r="O939" s="2"/>
      <c r="P939" s="2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2"/>
      <c r="O940" s="2"/>
      <c r="P940" s="2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2"/>
      <c r="O941" s="2"/>
      <c r="P941" s="2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2"/>
      <c r="O942" s="2"/>
      <c r="P942" s="2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2"/>
      <c r="O943" s="2"/>
      <c r="P943" s="2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2"/>
      <c r="O944" s="2"/>
      <c r="P944" s="2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2"/>
      <c r="O945" s="2"/>
      <c r="P945" s="2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2"/>
      <c r="O946" s="2"/>
      <c r="P946" s="2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2"/>
      <c r="O947" s="2"/>
      <c r="P947" s="2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2"/>
      <c r="O948" s="2"/>
      <c r="P948" s="2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2"/>
      <c r="O949" s="2"/>
      <c r="P949" s="2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2"/>
      <c r="O950" s="2"/>
      <c r="P950" s="2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2"/>
      <c r="O951" s="2"/>
      <c r="P951" s="2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2"/>
      <c r="O952" s="2"/>
      <c r="P952" s="2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2"/>
      <c r="O953" s="2"/>
      <c r="P953" s="2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2"/>
      <c r="O954" s="2"/>
      <c r="P954" s="2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2"/>
      <c r="O955" s="2"/>
      <c r="P955" s="2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2"/>
      <c r="O956" s="2"/>
      <c r="P956" s="2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2"/>
      <c r="O957" s="2"/>
      <c r="P957" s="2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2"/>
      <c r="O958" s="2"/>
      <c r="P958" s="2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2"/>
      <c r="O959" s="2"/>
      <c r="P959" s="2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2"/>
      <c r="O960" s="2"/>
      <c r="P960" s="2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2"/>
      <c r="O961" s="2"/>
      <c r="P961" s="2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2"/>
      <c r="O962" s="2"/>
      <c r="P962" s="2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2"/>
      <c r="O963" s="2"/>
      <c r="P963" s="2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2"/>
      <c r="O964" s="2"/>
      <c r="P964" s="2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2"/>
      <c r="O965" s="2"/>
      <c r="P965" s="2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2"/>
      <c r="O966" s="2"/>
      <c r="P966" s="2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2"/>
      <c r="O967" s="2"/>
      <c r="P967" s="2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2"/>
      <c r="O968" s="2"/>
      <c r="P968" s="2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2"/>
      <c r="O969" s="2"/>
      <c r="P969" s="2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2"/>
      <c r="O970" s="2"/>
      <c r="P970" s="2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2"/>
      <c r="O971" s="2"/>
      <c r="P971" s="2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2"/>
      <c r="O972" s="2"/>
      <c r="P972" s="2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2"/>
      <c r="O973" s="2"/>
      <c r="P973" s="2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2"/>
      <c r="O974" s="2"/>
      <c r="P974" s="2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2"/>
      <c r="O975" s="2"/>
      <c r="P975" s="2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2"/>
      <c r="O976" s="2"/>
      <c r="P976" s="2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2"/>
      <c r="O977" s="2"/>
      <c r="P977" s="2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2"/>
      <c r="O978" s="2"/>
      <c r="P978" s="2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2"/>
      <c r="O979" s="2"/>
      <c r="P979" s="2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2"/>
      <c r="O980" s="2"/>
      <c r="P980" s="2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2"/>
      <c r="O981" s="2"/>
      <c r="P981" s="2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2"/>
      <c r="O982" s="2"/>
      <c r="P982" s="2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2"/>
      <c r="O983" s="2"/>
      <c r="P983" s="2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2"/>
      <c r="O984" s="2"/>
      <c r="P984" s="2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2"/>
      <c r="O985" s="2"/>
      <c r="P985" s="2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2"/>
      <c r="O986" s="2"/>
      <c r="P986" s="2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2"/>
      <c r="O987" s="2"/>
      <c r="P987" s="2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2"/>
      <c r="O988" s="2"/>
      <c r="P988" s="2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2"/>
      <c r="O989" s="2"/>
      <c r="P989" s="2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2"/>
      <c r="O990" s="2"/>
      <c r="P990" s="2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2"/>
      <c r="O991" s="2"/>
      <c r="P991" s="2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2"/>
      <c r="O992" s="2"/>
      <c r="P992" s="2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2"/>
      <c r="O993" s="2"/>
      <c r="P993" s="2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2"/>
      <c r="O994" s="2"/>
      <c r="P994" s="2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2"/>
      <c r="O995" s="2"/>
      <c r="P995" s="2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2"/>
      <c r="O996" s="2"/>
      <c r="P996" s="2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2"/>
      <c r="O997" s="2"/>
      <c r="P997" s="2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2"/>
      <c r="O998" s="2"/>
      <c r="P998" s="2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2"/>
      <c r="O999" s="2"/>
      <c r="P999" s="2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2"/>
      <c r="O1000" s="2"/>
      <c r="P1000" s="2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ht="15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2"/>
      <c r="O1001" s="2"/>
      <c r="P1001" s="2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ht="15.7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2"/>
      <c r="O1002" s="2"/>
      <c r="P1002" s="2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ht="15.7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2"/>
      <c r="O1003" s="2"/>
      <c r="P1003" s="2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ht="15.7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2"/>
      <c r="O1004" s="2"/>
      <c r="P1004" s="2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</sheetData>
  <mergeCells count="7">
    <mergeCell ref="N2:O2"/>
    <mergeCell ref="D4:E4"/>
    <mergeCell ref="F4:J4"/>
    <mergeCell ref="K4:L4"/>
    <mergeCell ref="D36:E36"/>
    <mergeCell ref="F36:J36"/>
    <mergeCell ref="K36:L36"/>
  </mergeCells>
  <printOptions/>
  <pageMargins bottom="0.75" footer="0.0" header="0.0" left="0.7" right="0.7" top="0.75"/>
  <pageSetup paperSize="9"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2" max="2" width="14.63"/>
    <col customWidth="1" min="3" max="3" width="6.5"/>
    <col customWidth="1" min="5" max="5" width="16.5"/>
    <col customWidth="1" min="11" max="11" width="19.63"/>
  </cols>
  <sheetData>
    <row r="2">
      <c r="B2" s="108" t="s">
        <v>63</v>
      </c>
      <c r="C2" s="109"/>
      <c r="D2" s="109"/>
      <c r="E2" s="108" t="s">
        <v>64</v>
      </c>
      <c r="F2" s="109"/>
      <c r="G2" s="109"/>
      <c r="H2" s="109"/>
      <c r="I2" s="109"/>
      <c r="J2" s="109"/>
      <c r="K2" s="108" t="s">
        <v>65</v>
      </c>
      <c r="L2" s="109"/>
      <c r="M2" s="109"/>
    </row>
    <row r="4">
      <c r="B4" s="110" t="s">
        <v>66</v>
      </c>
      <c r="C4" s="110" t="s">
        <v>67</v>
      </c>
      <c r="E4" s="110" t="s">
        <v>66</v>
      </c>
      <c r="F4" s="110" t="s">
        <v>67</v>
      </c>
      <c r="G4" s="111" t="s">
        <v>16</v>
      </c>
      <c r="H4" s="111" t="s">
        <v>17</v>
      </c>
      <c r="I4" s="112" t="s">
        <v>18</v>
      </c>
      <c r="K4" s="110" t="s">
        <v>66</v>
      </c>
      <c r="L4" s="110" t="s">
        <v>67</v>
      </c>
    </row>
    <row r="5">
      <c r="B5" s="113" t="s">
        <v>21</v>
      </c>
      <c r="C5" s="114">
        <v>1.0</v>
      </c>
      <c r="E5" s="36" t="s">
        <v>21</v>
      </c>
      <c r="F5" s="36">
        <v>1.0</v>
      </c>
      <c r="G5" s="40"/>
      <c r="H5" s="40"/>
      <c r="I5" s="40">
        <v>1.0</v>
      </c>
      <c r="K5" s="36" t="s">
        <v>21</v>
      </c>
      <c r="L5" s="36">
        <v>1.0</v>
      </c>
    </row>
    <row r="6">
      <c r="B6" s="113" t="s">
        <v>23</v>
      </c>
      <c r="C6" s="114">
        <v>2.0</v>
      </c>
      <c r="E6" s="36" t="s">
        <v>23</v>
      </c>
      <c r="F6" s="36">
        <v>2.0</v>
      </c>
      <c r="G6" s="35">
        <v>1.0</v>
      </c>
      <c r="H6" s="36"/>
      <c r="I6" s="35">
        <v>1.0</v>
      </c>
      <c r="K6" s="36" t="s">
        <v>23</v>
      </c>
      <c r="L6" s="36">
        <v>2.0</v>
      </c>
    </row>
    <row r="7">
      <c r="B7" s="113" t="s">
        <v>24</v>
      </c>
      <c r="C7" s="114">
        <v>1.0</v>
      </c>
      <c r="E7" s="36" t="s">
        <v>24</v>
      </c>
      <c r="F7" s="36">
        <v>1.0</v>
      </c>
      <c r="G7" s="40"/>
      <c r="H7" s="41">
        <v>1.0</v>
      </c>
      <c r="I7" s="40"/>
      <c r="K7" s="36" t="s">
        <v>24</v>
      </c>
      <c r="L7" s="36">
        <v>1.0</v>
      </c>
    </row>
    <row r="8">
      <c r="B8" s="113" t="s">
        <v>25</v>
      </c>
      <c r="C8" s="114">
        <v>1.0</v>
      </c>
      <c r="E8" s="36" t="s">
        <v>25</v>
      </c>
      <c r="F8" s="36">
        <v>1.0</v>
      </c>
      <c r="G8" s="35">
        <v>1.0</v>
      </c>
      <c r="H8" s="36"/>
      <c r="I8" s="36"/>
      <c r="K8" s="36" t="s">
        <v>26</v>
      </c>
      <c r="L8" s="36">
        <v>2.0</v>
      </c>
    </row>
    <row r="9">
      <c r="B9" s="113" t="s">
        <v>26</v>
      </c>
      <c r="C9" s="114">
        <v>2.0</v>
      </c>
      <c r="E9" s="36" t="s">
        <v>26</v>
      </c>
      <c r="F9" s="36">
        <v>2.0</v>
      </c>
      <c r="G9" s="40"/>
      <c r="H9" s="41">
        <v>2.0</v>
      </c>
      <c r="I9" s="40"/>
      <c r="K9" s="36" t="s">
        <v>28</v>
      </c>
      <c r="L9" s="36">
        <v>1.0</v>
      </c>
    </row>
    <row r="10">
      <c r="B10" s="113" t="s">
        <v>28</v>
      </c>
      <c r="C10" s="114">
        <v>1.0</v>
      </c>
      <c r="E10" s="113" t="s">
        <v>27</v>
      </c>
      <c r="F10" s="36">
        <v>4.0</v>
      </c>
      <c r="G10" s="40"/>
      <c r="H10" s="41">
        <v>3.0</v>
      </c>
      <c r="I10" s="41">
        <v>1.0</v>
      </c>
      <c r="K10" s="36" t="s">
        <v>29</v>
      </c>
      <c r="L10" s="36">
        <v>2.0</v>
      </c>
    </row>
    <row r="11">
      <c r="B11" s="113" t="s">
        <v>29</v>
      </c>
      <c r="C11" s="114">
        <v>2.0</v>
      </c>
      <c r="E11" s="36" t="s">
        <v>28</v>
      </c>
      <c r="F11" s="36">
        <v>1.0</v>
      </c>
      <c r="G11" s="40"/>
      <c r="H11" s="40"/>
      <c r="I11" s="41">
        <v>1.0</v>
      </c>
      <c r="K11" s="36" t="s">
        <v>30</v>
      </c>
      <c r="L11" s="36">
        <v>2.0</v>
      </c>
    </row>
    <row r="12">
      <c r="B12" s="113" t="s">
        <v>30</v>
      </c>
      <c r="C12" s="114">
        <v>2.0</v>
      </c>
      <c r="E12" s="36" t="s">
        <v>29</v>
      </c>
      <c r="F12" s="36">
        <v>2.0</v>
      </c>
      <c r="G12" s="40"/>
      <c r="H12" s="41">
        <v>2.0</v>
      </c>
      <c r="I12" s="40"/>
      <c r="K12" s="35" t="s">
        <v>31</v>
      </c>
      <c r="L12" s="115" t="s">
        <v>68</v>
      </c>
    </row>
    <row r="13">
      <c r="B13" s="113" t="s">
        <v>34</v>
      </c>
      <c r="C13" s="114">
        <v>2.0</v>
      </c>
      <c r="E13" s="36" t="s">
        <v>30</v>
      </c>
      <c r="F13" s="36">
        <v>2.0</v>
      </c>
      <c r="G13" s="36"/>
      <c r="H13" s="35">
        <v>1.0</v>
      </c>
      <c r="I13" s="35">
        <v>1.0</v>
      </c>
      <c r="K13" s="36" t="s">
        <v>32</v>
      </c>
      <c r="L13" s="36">
        <v>1.0</v>
      </c>
    </row>
    <row r="14">
      <c r="B14" s="113" t="s">
        <v>36</v>
      </c>
      <c r="C14" s="114">
        <v>1.0</v>
      </c>
      <c r="E14" s="116" t="s">
        <v>31</v>
      </c>
      <c r="F14" s="115" t="s">
        <v>69</v>
      </c>
      <c r="G14" s="36"/>
      <c r="H14" s="35">
        <v>4.0</v>
      </c>
      <c r="I14" s="36"/>
      <c r="K14" s="36" t="s">
        <v>33</v>
      </c>
      <c r="L14" s="36">
        <v>1.0</v>
      </c>
    </row>
    <row r="15">
      <c r="B15" s="113" t="s">
        <v>37</v>
      </c>
      <c r="C15" s="114">
        <v>2.0</v>
      </c>
      <c r="E15" s="113" t="s">
        <v>32</v>
      </c>
      <c r="F15" s="36">
        <v>1.0</v>
      </c>
      <c r="G15" s="36"/>
      <c r="H15" s="35">
        <v>1.0</v>
      </c>
      <c r="I15" s="36"/>
      <c r="K15" s="36" t="s">
        <v>34</v>
      </c>
      <c r="L15" s="36">
        <v>2.0</v>
      </c>
    </row>
    <row r="16">
      <c r="B16" s="113" t="s">
        <v>39</v>
      </c>
      <c r="C16" s="114">
        <v>1.0</v>
      </c>
      <c r="E16" s="113" t="s">
        <v>33</v>
      </c>
      <c r="F16" s="36">
        <v>1.0</v>
      </c>
      <c r="G16" s="36"/>
      <c r="H16" s="35">
        <v>1.0</v>
      </c>
      <c r="I16" s="36"/>
      <c r="K16" s="36" t="s">
        <v>35</v>
      </c>
      <c r="L16" s="36">
        <v>2.0</v>
      </c>
    </row>
    <row r="17">
      <c r="B17" s="113" t="s">
        <v>40</v>
      </c>
      <c r="C17" s="114">
        <v>1.0</v>
      </c>
      <c r="E17" s="36" t="s">
        <v>34</v>
      </c>
      <c r="F17" s="36">
        <v>2.0</v>
      </c>
      <c r="G17" s="40"/>
      <c r="H17" s="41">
        <v>2.0</v>
      </c>
      <c r="I17" s="40"/>
      <c r="K17" s="36" t="s">
        <v>36</v>
      </c>
      <c r="L17" s="36">
        <v>1.0</v>
      </c>
    </row>
    <row r="18">
      <c r="B18" s="113" t="s">
        <v>43</v>
      </c>
      <c r="C18" s="114">
        <v>2.0</v>
      </c>
      <c r="E18" s="113" t="s">
        <v>35</v>
      </c>
      <c r="F18" s="36">
        <v>2.0</v>
      </c>
      <c r="G18" s="40">
        <v>1.0</v>
      </c>
      <c r="H18" s="40"/>
      <c r="I18" s="41">
        <v>1.0</v>
      </c>
      <c r="K18" s="36" t="s">
        <v>37</v>
      </c>
      <c r="L18" s="36">
        <v>2.0</v>
      </c>
    </row>
    <row r="19">
      <c r="B19" s="113" t="s">
        <v>44</v>
      </c>
      <c r="C19" s="114">
        <v>2.0</v>
      </c>
      <c r="E19" s="36" t="s">
        <v>36</v>
      </c>
      <c r="F19" s="36">
        <v>1.0</v>
      </c>
      <c r="G19" s="40">
        <v>1.0</v>
      </c>
      <c r="H19" s="40"/>
      <c r="I19" s="40"/>
      <c r="K19" s="36" t="s">
        <v>38</v>
      </c>
      <c r="L19" s="36">
        <v>1.0</v>
      </c>
    </row>
    <row r="20">
      <c r="E20" s="36" t="s">
        <v>37</v>
      </c>
      <c r="F20" s="36">
        <v>2.0</v>
      </c>
      <c r="G20" s="40"/>
      <c r="H20" s="40">
        <v>1.0</v>
      </c>
      <c r="I20" s="40">
        <v>1.0</v>
      </c>
      <c r="K20" s="36" t="s">
        <v>39</v>
      </c>
      <c r="L20" s="36">
        <v>1.0</v>
      </c>
    </row>
    <row r="21">
      <c r="C21" s="117">
        <f>SUM(C5:C19)</f>
        <v>23</v>
      </c>
      <c r="E21" s="113" t="s">
        <v>38</v>
      </c>
      <c r="F21" s="36">
        <v>1.0</v>
      </c>
      <c r="G21" s="36"/>
      <c r="H21" s="35">
        <v>1.0</v>
      </c>
      <c r="I21" s="36"/>
      <c r="K21" s="36" t="s">
        <v>40</v>
      </c>
      <c r="L21" s="36">
        <v>1.0</v>
      </c>
    </row>
    <row r="22">
      <c r="E22" s="36" t="s">
        <v>39</v>
      </c>
      <c r="F22" s="36">
        <v>1.0</v>
      </c>
      <c r="G22" s="35">
        <v>1.0</v>
      </c>
      <c r="H22" s="36"/>
      <c r="I22" s="36"/>
      <c r="K22" s="113" t="s">
        <v>41</v>
      </c>
      <c r="L22" s="36">
        <v>2.0</v>
      </c>
    </row>
    <row r="23">
      <c r="E23" s="36" t="s">
        <v>40</v>
      </c>
      <c r="F23" s="36">
        <v>1.0</v>
      </c>
      <c r="G23" s="36"/>
      <c r="H23" s="35">
        <v>1.0</v>
      </c>
      <c r="I23" s="36"/>
      <c r="K23" s="36" t="s">
        <v>42</v>
      </c>
      <c r="L23" s="36">
        <v>2.0</v>
      </c>
    </row>
    <row r="24">
      <c r="E24" s="113" t="s">
        <v>42</v>
      </c>
      <c r="F24" s="36">
        <v>2.0</v>
      </c>
      <c r="G24" s="36"/>
      <c r="H24" s="35">
        <v>1.0</v>
      </c>
      <c r="I24" s="35">
        <v>1.0</v>
      </c>
      <c r="K24" s="36" t="s">
        <v>43</v>
      </c>
      <c r="L24" s="36">
        <v>2.0</v>
      </c>
    </row>
    <row r="25">
      <c r="E25" s="36" t="s">
        <v>43</v>
      </c>
      <c r="F25" s="36">
        <v>2.0</v>
      </c>
      <c r="G25" s="36"/>
      <c r="H25" s="35">
        <v>1.0</v>
      </c>
      <c r="I25" s="35">
        <v>1.0</v>
      </c>
      <c r="K25" s="36" t="s">
        <v>44</v>
      </c>
      <c r="L25" s="36">
        <v>2.0</v>
      </c>
    </row>
    <row r="26">
      <c r="E26" s="36" t="s">
        <v>44</v>
      </c>
      <c r="F26" s="36">
        <v>2.0</v>
      </c>
      <c r="G26" s="36"/>
      <c r="H26" s="36"/>
      <c r="I26" s="35">
        <v>2.0</v>
      </c>
      <c r="K26" s="36" t="s">
        <v>45</v>
      </c>
      <c r="L26" s="36">
        <v>1.0</v>
      </c>
    </row>
    <row r="27">
      <c r="E27" s="113" t="s">
        <v>45</v>
      </c>
      <c r="F27" s="36">
        <v>1.0</v>
      </c>
      <c r="G27" s="40"/>
      <c r="H27" s="41">
        <v>1.0</v>
      </c>
      <c r="I27" s="40"/>
      <c r="K27" s="35" t="s">
        <v>46</v>
      </c>
      <c r="L27" s="35">
        <v>1.0</v>
      </c>
    </row>
    <row r="28">
      <c r="E28" s="116" t="s">
        <v>46</v>
      </c>
      <c r="F28" s="35">
        <v>1.0</v>
      </c>
      <c r="G28" s="40"/>
      <c r="H28" s="41">
        <v>1.0</v>
      </c>
      <c r="I28" s="40"/>
      <c r="K28" s="116" t="s">
        <v>48</v>
      </c>
      <c r="L28" s="36">
        <v>1.0</v>
      </c>
    </row>
    <row r="29">
      <c r="E29" s="118" t="s">
        <v>47</v>
      </c>
      <c r="F29" s="119">
        <v>2.0</v>
      </c>
      <c r="G29" s="41">
        <v>2.0</v>
      </c>
      <c r="H29" s="64"/>
      <c r="I29" s="64"/>
    </row>
    <row r="30">
      <c r="E30" s="116" t="s">
        <v>49</v>
      </c>
      <c r="F30" s="35" t="s">
        <v>68</v>
      </c>
      <c r="G30" s="36"/>
      <c r="H30" s="35"/>
      <c r="I30" s="35">
        <v>2.0</v>
      </c>
      <c r="L30" s="120" t="s">
        <v>70</v>
      </c>
    </row>
    <row r="31">
      <c r="E31" s="116" t="s">
        <v>51</v>
      </c>
      <c r="F31" s="35">
        <v>1.0</v>
      </c>
      <c r="G31" s="36"/>
      <c r="H31" s="35"/>
      <c r="I31" s="35">
        <v>1.0</v>
      </c>
    </row>
    <row r="33">
      <c r="F33" s="120" t="s">
        <v>71</v>
      </c>
    </row>
  </sheetData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8.88"/>
    <col customWidth="1" min="2" max="2" width="20.0"/>
    <col customWidth="1" min="8" max="8" width="17.0"/>
    <col customWidth="1" min="10" max="10" width="23.63"/>
  </cols>
  <sheetData>
    <row r="1">
      <c r="K1" s="121"/>
    </row>
    <row r="2">
      <c r="A2" s="109"/>
      <c r="B2" s="108" t="s">
        <v>72</v>
      </c>
      <c r="C2" s="109"/>
      <c r="D2" s="109"/>
      <c r="E2" s="108" t="s">
        <v>73</v>
      </c>
      <c r="F2" s="109"/>
      <c r="G2" s="109"/>
      <c r="H2" s="109"/>
      <c r="I2" s="109"/>
      <c r="J2" s="108" t="s">
        <v>74</v>
      </c>
      <c r="K2" s="121"/>
    </row>
    <row r="3">
      <c r="K3" s="121"/>
    </row>
    <row r="4">
      <c r="B4" s="110" t="s">
        <v>66</v>
      </c>
      <c r="C4" s="110" t="s">
        <v>67</v>
      </c>
      <c r="E4" s="110" t="s">
        <v>75</v>
      </c>
      <c r="F4" s="110" t="s">
        <v>76</v>
      </c>
      <c r="G4" s="110" t="s">
        <v>77</v>
      </c>
      <c r="H4" s="110" t="s">
        <v>78</v>
      </c>
      <c r="J4" s="110" t="s">
        <v>75</v>
      </c>
      <c r="K4" s="110" t="s">
        <v>76</v>
      </c>
    </row>
    <row r="5">
      <c r="B5" s="122" t="s">
        <v>21</v>
      </c>
      <c r="C5" s="122">
        <v>1.0</v>
      </c>
      <c r="E5" s="123" t="s">
        <v>23</v>
      </c>
      <c r="F5" s="123">
        <v>4.0</v>
      </c>
      <c r="G5" s="123">
        <v>56.0</v>
      </c>
      <c r="H5" s="124"/>
      <c r="J5" s="122" t="s">
        <v>21</v>
      </c>
      <c r="K5" s="123">
        <v>1.0</v>
      </c>
    </row>
    <row r="6">
      <c r="B6" s="122" t="s">
        <v>23</v>
      </c>
      <c r="C6" s="122">
        <v>2.0</v>
      </c>
      <c r="E6" s="123" t="s">
        <v>26</v>
      </c>
      <c r="F6" s="123">
        <v>1.0</v>
      </c>
      <c r="G6" s="123">
        <v>14.0</v>
      </c>
      <c r="H6" s="124"/>
      <c r="J6" s="122" t="s">
        <v>23</v>
      </c>
      <c r="K6" s="123">
        <v>1.0</v>
      </c>
    </row>
    <row r="7">
      <c r="B7" s="122" t="s">
        <v>24</v>
      </c>
      <c r="C7" s="122">
        <v>1.0</v>
      </c>
      <c r="E7" s="123" t="s">
        <v>28</v>
      </c>
      <c r="F7" s="123">
        <v>2.0</v>
      </c>
      <c r="G7" s="123">
        <v>28.0</v>
      </c>
      <c r="H7" s="124"/>
      <c r="J7" s="122" t="s">
        <v>24</v>
      </c>
      <c r="K7" s="123">
        <v>1.0</v>
      </c>
    </row>
    <row r="8">
      <c r="B8" s="122" t="s">
        <v>25</v>
      </c>
      <c r="C8" s="122">
        <v>1.0</v>
      </c>
      <c r="E8" s="123" t="s">
        <v>36</v>
      </c>
      <c r="F8" s="123">
        <v>2.0</v>
      </c>
      <c r="G8" s="123">
        <v>28.0</v>
      </c>
      <c r="H8" s="124"/>
      <c r="J8" s="122" t="s">
        <v>25</v>
      </c>
      <c r="K8" s="123">
        <v>1.0</v>
      </c>
    </row>
    <row r="9">
      <c r="B9" s="122" t="s">
        <v>26</v>
      </c>
      <c r="C9" s="122">
        <v>2.0</v>
      </c>
      <c r="E9" s="123" t="s">
        <v>79</v>
      </c>
      <c r="F9" s="123">
        <v>2.0</v>
      </c>
      <c r="G9" s="123">
        <v>28.0</v>
      </c>
      <c r="H9" s="124"/>
      <c r="J9" s="122" t="s">
        <v>26</v>
      </c>
      <c r="K9" s="123">
        <v>1.0</v>
      </c>
    </row>
    <row r="10">
      <c r="B10" s="122" t="s">
        <v>27</v>
      </c>
      <c r="C10" s="122">
        <v>4.0</v>
      </c>
      <c r="E10" s="123" t="s">
        <v>80</v>
      </c>
      <c r="F10" s="123">
        <v>2.0</v>
      </c>
      <c r="G10" s="123">
        <v>28.0</v>
      </c>
      <c r="H10" s="125" t="s">
        <v>81</v>
      </c>
      <c r="J10" s="122" t="s">
        <v>27</v>
      </c>
      <c r="K10" s="123">
        <v>1.0</v>
      </c>
    </row>
    <row r="11">
      <c r="B11" s="122" t="s">
        <v>28</v>
      </c>
      <c r="C11" s="122">
        <v>1.0</v>
      </c>
      <c r="E11" s="123" t="s">
        <v>37</v>
      </c>
      <c r="F11" s="123">
        <v>1.0</v>
      </c>
      <c r="G11" s="123">
        <v>14.0</v>
      </c>
      <c r="H11" s="124"/>
      <c r="J11" s="122" t="s">
        <v>28</v>
      </c>
      <c r="K11" s="123">
        <v>1.0</v>
      </c>
    </row>
    <row r="12">
      <c r="B12" s="122" t="s">
        <v>29</v>
      </c>
      <c r="C12" s="122">
        <v>2.0</v>
      </c>
      <c r="E12" s="123" t="s">
        <v>48</v>
      </c>
      <c r="F12" s="123">
        <v>2.0</v>
      </c>
      <c r="G12" s="123">
        <v>28.0</v>
      </c>
      <c r="H12" s="124"/>
      <c r="J12" s="122" t="s">
        <v>29</v>
      </c>
      <c r="K12" s="123">
        <v>1.0</v>
      </c>
    </row>
    <row r="13">
      <c r="B13" s="122" t="s">
        <v>30</v>
      </c>
      <c r="C13" s="122">
        <v>2.0</v>
      </c>
      <c r="E13" s="123" t="s">
        <v>35</v>
      </c>
      <c r="F13" s="123">
        <v>2.0</v>
      </c>
      <c r="G13" s="123">
        <v>28.0</v>
      </c>
      <c r="H13" s="124"/>
      <c r="J13" s="122" t="s">
        <v>30</v>
      </c>
      <c r="K13" s="123">
        <v>1.0</v>
      </c>
    </row>
    <row r="14">
      <c r="B14" s="126" t="s">
        <v>31</v>
      </c>
      <c r="C14" s="127">
        <v>4.0</v>
      </c>
      <c r="E14" s="123" t="s">
        <v>82</v>
      </c>
      <c r="F14" s="123">
        <v>3.0</v>
      </c>
      <c r="G14" s="123">
        <v>42.0</v>
      </c>
      <c r="H14" s="124"/>
      <c r="J14" s="126" t="s">
        <v>83</v>
      </c>
      <c r="K14" s="123">
        <v>3.0</v>
      </c>
    </row>
    <row r="15">
      <c r="B15" s="122" t="s">
        <v>32</v>
      </c>
      <c r="C15" s="122">
        <v>1.0</v>
      </c>
      <c r="E15" s="123" t="s">
        <v>84</v>
      </c>
      <c r="F15" s="123">
        <v>2.0</v>
      </c>
      <c r="G15" s="123">
        <v>28.0</v>
      </c>
      <c r="H15" s="124"/>
      <c r="J15" s="122" t="s">
        <v>32</v>
      </c>
      <c r="K15" s="123">
        <v>1.0</v>
      </c>
    </row>
    <row r="16">
      <c r="B16" s="122" t="s">
        <v>33</v>
      </c>
      <c r="C16" s="122">
        <v>1.0</v>
      </c>
      <c r="E16" s="123" t="s">
        <v>29</v>
      </c>
      <c r="F16" s="123">
        <v>1.0</v>
      </c>
      <c r="G16" s="123">
        <v>14.0</v>
      </c>
      <c r="H16" s="124"/>
      <c r="J16" s="122" t="s">
        <v>33</v>
      </c>
      <c r="K16" s="123">
        <v>1.0</v>
      </c>
    </row>
    <row r="17">
      <c r="B17" s="122" t="s">
        <v>34</v>
      </c>
      <c r="C17" s="122">
        <v>2.0</v>
      </c>
      <c r="E17" s="123" t="s">
        <v>85</v>
      </c>
      <c r="F17" s="123">
        <v>1.0</v>
      </c>
      <c r="G17" s="123">
        <v>14.0</v>
      </c>
      <c r="H17" s="125" t="s">
        <v>86</v>
      </c>
      <c r="J17" s="122" t="s">
        <v>34</v>
      </c>
      <c r="K17" s="123">
        <v>1.0</v>
      </c>
    </row>
    <row r="18">
      <c r="B18" s="122" t="s">
        <v>35</v>
      </c>
      <c r="C18" s="122">
        <v>2.0</v>
      </c>
      <c r="E18" s="123" t="s">
        <v>87</v>
      </c>
      <c r="F18" s="123">
        <v>2.0</v>
      </c>
      <c r="G18" s="123">
        <v>28.0</v>
      </c>
      <c r="H18" s="125" t="s">
        <v>88</v>
      </c>
      <c r="J18" s="122" t="s">
        <v>35</v>
      </c>
      <c r="K18" s="123">
        <v>1.0</v>
      </c>
    </row>
    <row r="19">
      <c r="B19" s="122" t="s">
        <v>36</v>
      </c>
      <c r="C19" s="122">
        <v>1.0</v>
      </c>
      <c r="E19" s="123" t="s">
        <v>89</v>
      </c>
      <c r="F19" s="123">
        <v>2.0</v>
      </c>
      <c r="G19" s="123">
        <v>28.0</v>
      </c>
      <c r="H19" s="125" t="s">
        <v>90</v>
      </c>
      <c r="J19" s="122" t="s">
        <v>36</v>
      </c>
      <c r="K19" s="123">
        <v>1.0</v>
      </c>
    </row>
    <row r="20">
      <c r="B20" s="122" t="s">
        <v>37</v>
      </c>
      <c r="C20" s="122">
        <v>2.0</v>
      </c>
      <c r="E20" s="121"/>
      <c r="F20" s="121"/>
      <c r="G20" s="121"/>
      <c r="J20" s="122" t="s">
        <v>37</v>
      </c>
      <c r="K20" s="123">
        <v>1.0</v>
      </c>
    </row>
    <row r="21">
      <c r="B21" s="122" t="s">
        <v>38</v>
      </c>
      <c r="C21" s="122">
        <v>1.0</v>
      </c>
      <c r="E21" s="121"/>
      <c r="F21" s="121"/>
      <c r="G21" s="121"/>
      <c r="J21" s="122" t="s">
        <v>38</v>
      </c>
      <c r="K21" s="123">
        <v>1.0</v>
      </c>
    </row>
    <row r="22">
      <c r="B22" s="122" t="s">
        <v>39</v>
      </c>
      <c r="C22" s="122">
        <v>1.0</v>
      </c>
      <c r="E22" s="128" t="s">
        <v>91</v>
      </c>
      <c r="F22" s="121"/>
      <c r="G22" s="121"/>
      <c r="J22" s="122" t="s">
        <v>39</v>
      </c>
      <c r="K22" s="123">
        <v>1.0</v>
      </c>
    </row>
    <row r="23">
      <c r="B23" s="122" t="s">
        <v>40</v>
      </c>
      <c r="C23" s="122">
        <v>1.0</v>
      </c>
      <c r="E23" s="128" t="s">
        <v>92</v>
      </c>
      <c r="F23" s="121"/>
      <c r="G23" s="121"/>
      <c r="J23" s="122" t="s">
        <v>40</v>
      </c>
      <c r="K23" s="123">
        <v>1.0</v>
      </c>
    </row>
    <row r="24">
      <c r="B24" s="122" t="s">
        <v>41</v>
      </c>
      <c r="C24" s="122">
        <v>2.0</v>
      </c>
      <c r="E24" s="129" t="s">
        <v>58</v>
      </c>
      <c r="F24" s="121"/>
      <c r="G24" s="121"/>
      <c r="J24" s="122" t="s">
        <v>41</v>
      </c>
      <c r="K24" s="123">
        <v>1.0</v>
      </c>
    </row>
    <row r="25">
      <c r="B25" s="122" t="s">
        <v>42</v>
      </c>
      <c r="C25" s="122">
        <v>2.0</v>
      </c>
      <c r="F25" s="121"/>
      <c r="G25" s="121"/>
      <c r="J25" s="122" t="s">
        <v>42</v>
      </c>
      <c r="K25" s="123">
        <v>1.0</v>
      </c>
    </row>
    <row r="26">
      <c r="B26" s="130" t="s">
        <v>43</v>
      </c>
      <c r="C26" s="122">
        <v>2.0</v>
      </c>
      <c r="E26" s="121"/>
      <c r="F26" s="121"/>
      <c r="G26" s="121"/>
      <c r="J26" s="122" t="s">
        <v>44</v>
      </c>
      <c r="K26" s="123">
        <v>1.0</v>
      </c>
    </row>
    <row r="27">
      <c r="B27" s="122" t="s">
        <v>44</v>
      </c>
      <c r="C27" s="122">
        <v>2.0</v>
      </c>
      <c r="E27" s="121"/>
      <c r="F27" s="121"/>
      <c r="G27" s="121"/>
      <c r="J27" s="122" t="s">
        <v>45</v>
      </c>
      <c r="K27" s="123">
        <v>1.0</v>
      </c>
    </row>
    <row r="28">
      <c r="B28" s="122" t="s">
        <v>45</v>
      </c>
      <c r="C28" s="122">
        <v>1.0</v>
      </c>
      <c r="E28" s="121"/>
      <c r="F28" s="121"/>
      <c r="G28" s="121"/>
      <c r="J28" s="126" t="s">
        <v>46</v>
      </c>
      <c r="K28" s="123">
        <v>1.0</v>
      </c>
    </row>
    <row r="29">
      <c r="B29" s="126" t="s">
        <v>46</v>
      </c>
      <c r="C29" s="126">
        <v>1.0</v>
      </c>
      <c r="J29" s="131" t="s">
        <v>47</v>
      </c>
      <c r="K29" s="123">
        <v>1.0</v>
      </c>
    </row>
    <row r="30">
      <c r="B30" s="131" t="s">
        <v>47</v>
      </c>
      <c r="C30" s="131">
        <v>2.0</v>
      </c>
      <c r="J30" s="126" t="s">
        <v>48</v>
      </c>
      <c r="K30" s="123">
        <v>1.0</v>
      </c>
    </row>
    <row r="31">
      <c r="B31" s="126" t="s">
        <v>48</v>
      </c>
      <c r="C31" s="122">
        <v>1.0</v>
      </c>
      <c r="J31" s="126" t="s">
        <v>49</v>
      </c>
      <c r="K31" s="123">
        <v>1.0</v>
      </c>
    </row>
    <row r="32">
      <c r="B32" s="126" t="s">
        <v>49</v>
      </c>
      <c r="C32" s="126">
        <v>3.0</v>
      </c>
      <c r="K32" s="121"/>
    </row>
    <row r="33">
      <c r="B33" s="132" t="s">
        <v>51</v>
      </c>
      <c r="C33" s="126">
        <v>1.0</v>
      </c>
      <c r="K33" s="121">
        <f>SUM(K5:K31)</f>
        <v>29</v>
      </c>
    </row>
    <row r="34">
      <c r="K34" s="121"/>
    </row>
    <row r="35">
      <c r="C35" s="121">
        <f>SUM(C5:C33)</f>
        <v>49</v>
      </c>
      <c r="K35" s="121"/>
    </row>
    <row r="36">
      <c r="K36" s="121"/>
    </row>
    <row r="37">
      <c r="K37" s="121"/>
    </row>
    <row r="38">
      <c r="K38" s="121"/>
    </row>
    <row r="39">
      <c r="K39" s="121"/>
    </row>
    <row r="40">
      <c r="K40" s="121"/>
    </row>
    <row r="41">
      <c r="K41" s="121"/>
    </row>
    <row r="42">
      <c r="K42" s="121"/>
    </row>
    <row r="43">
      <c r="K43" s="121"/>
    </row>
    <row r="44">
      <c r="K44" s="121"/>
    </row>
    <row r="45">
      <c r="K45" s="121"/>
    </row>
    <row r="46">
      <c r="K46" s="121"/>
    </row>
    <row r="47">
      <c r="K47" s="121"/>
    </row>
    <row r="48">
      <c r="K48" s="121"/>
    </row>
    <row r="49">
      <c r="K49" s="121"/>
    </row>
    <row r="50">
      <c r="K50" s="121"/>
    </row>
    <row r="51">
      <c r="K51" s="121"/>
    </row>
    <row r="52">
      <c r="K52" s="121"/>
    </row>
    <row r="53">
      <c r="K53" s="121"/>
    </row>
    <row r="54">
      <c r="K54" s="121"/>
    </row>
    <row r="55">
      <c r="K55" s="121"/>
    </row>
    <row r="56">
      <c r="K56" s="121"/>
    </row>
    <row r="57">
      <c r="K57" s="121"/>
    </row>
    <row r="58">
      <c r="K58" s="121"/>
    </row>
    <row r="59">
      <c r="K59" s="121"/>
    </row>
    <row r="60">
      <c r="K60" s="121"/>
    </row>
    <row r="61">
      <c r="K61" s="121"/>
    </row>
    <row r="62">
      <c r="K62" s="121"/>
    </row>
    <row r="63">
      <c r="K63" s="121"/>
    </row>
    <row r="64">
      <c r="K64" s="121"/>
    </row>
    <row r="65">
      <c r="K65" s="121"/>
    </row>
    <row r="66">
      <c r="K66" s="121"/>
    </row>
    <row r="67">
      <c r="K67" s="121"/>
    </row>
    <row r="68">
      <c r="K68" s="121"/>
    </row>
    <row r="69">
      <c r="K69" s="121"/>
    </row>
    <row r="70">
      <c r="K70" s="121"/>
    </row>
    <row r="71">
      <c r="K71" s="121"/>
    </row>
    <row r="72">
      <c r="K72" s="121"/>
    </row>
    <row r="73">
      <c r="K73" s="121"/>
    </row>
    <row r="74">
      <c r="K74" s="121"/>
    </row>
    <row r="75">
      <c r="K75" s="121"/>
    </row>
    <row r="76">
      <c r="K76" s="121"/>
    </row>
    <row r="77">
      <c r="K77" s="121"/>
    </row>
    <row r="78">
      <c r="K78" s="121"/>
    </row>
    <row r="79">
      <c r="K79" s="121"/>
    </row>
    <row r="80">
      <c r="K80" s="121"/>
    </row>
    <row r="81">
      <c r="K81" s="121"/>
    </row>
    <row r="82">
      <c r="K82" s="121"/>
    </row>
    <row r="83">
      <c r="K83" s="121"/>
    </row>
    <row r="84">
      <c r="K84" s="121"/>
    </row>
    <row r="85">
      <c r="K85" s="121"/>
    </row>
    <row r="86">
      <c r="K86" s="121"/>
    </row>
    <row r="87">
      <c r="K87" s="121"/>
    </row>
    <row r="88">
      <c r="K88" s="121"/>
    </row>
    <row r="89">
      <c r="K89" s="121"/>
    </row>
    <row r="90">
      <c r="K90" s="121"/>
    </row>
    <row r="91">
      <c r="K91" s="121"/>
    </row>
    <row r="92">
      <c r="K92" s="121"/>
    </row>
    <row r="93">
      <c r="K93" s="121"/>
    </row>
    <row r="94">
      <c r="K94" s="121"/>
    </row>
    <row r="95">
      <c r="K95" s="121"/>
    </row>
    <row r="96">
      <c r="K96" s="121"/>
    </row>
    <row r="97">
      <c r="K97" s="121"/>
    </row>
    <row r="98">
      <c r="K98" s="121"/>
    </row>
    <row r="99">
      <c r="K99" s="121"/>
    </row>
    <row r="100">
      <c r="K100" s="121"/>
    </row>
    <row r="101">
      <c r="K101" s="121"/>
    </row>
    <row r="102">
      <c r="K102" s="121"/>
    </row>
    <row r="103">
      <c r="K103" s="121"/>
    </row>
    <row r="104">
      <c r="K104" s="121"/>
    </row>
    <row r="105">
      <c r="K105" s="121"/>
    </row>
    <row r="106">
      <c r="K106" s="121"/>
    </row>
    <row r="107">
      <c r="K107" s="121"/>
    </row>
    <row r="108">
      <c r="K108" s="121"/>
    </row>
    <row r="109">
      <c r="K109" s="121"/>
    </row>
    <row r="110">
      <c r="K110" s="121"/>
    </row>
    <row r="111">
      <c r="K111" s="121"/>
    </row>
    <row r="112">
      <c r="K112" s="121"/>
    </row>
    <row r="113">
      <c r="K113" s="121"/>
    </row>
    <row r="114">
      <c r="K114" s="121"/>
    </row>
    <row r="115">
      <c r="K115" s="121"/>
    </row>
    <row r="116">
      <c r="K116" s="121"/>
    </row>
    <row r="117">
      <c r="K117" s="121"/>
    </row>
    <row r="118">
      <c r="K118" s="121"/>
    </row>
    <row r="119">
      <c r="K119" s="121"/>
    </row>
    <row r="120">
      <c r="K120" s="121"/>
    </row>
    <row r="121">
      <c r="K121" s="121"/>
    </row>
    <row r="122">
      <c r="K122" s="121"/>
    </row>
    <row r="123">
      <c r="K123" s="121"/>
    </row>
    <row r="124">
      <c r="K124" s="121"/>
    </row>
    <row r="125">
      <c r="K125" s="121"/>
    </row>
    <row r="126">
      <c r="K126" s="121"/>
    </row>
    <row r="127">
      <c r="K127" s="121"/>
    </row>
    <row r="128">
      <c r="K128" s="121"/>
    </row>
    <row r="129">
      <c r="K129" s="121"/>
    </row>
    <row r="130">
      <c r="K130" s="121"/>
    </row>
    <row r="131">
      <c r="K131" s="121"/>
    </row>
    <row r="132">
      <c r="K132" s="121"/>
    </row>
    <row r="133">
      <c r="K133" s="121"/>
    </row>
    <row r="134">
      <c r="K134" s="121"/>
    </row>
    <row r="135">
      <c r="K135" s="121"/>
    </row>
    <row r="136">
      <c r="K136" s="121"/>
    </row>
    <row r="137">
      <c r="K137" s="121"/>
    </row>
    <row r="138">
      <c r="K138" s="121"/>
    </row>
    <row r="139">
      <c r="K139" s="121"/>
    </row>
    <row r="140">
      <c r="K140" s="121"/>
    </row>
    <row r="141">
      <c r="K141" s="121"/>
    </row>
    <row r="142">
      <c r="K142" s="121"/>
    </row>
    <row r="143">
      <c r="K143" s="121"/>
    </row>
    <row r="144">
      <c r="K144" s="121"/>
    </row>
    <row r="145">
      <c r="K145" s="121"/>
    </row>
    <row r="146">
      <c r="K146" s="121"/>
    </row>
    <row r="147">
      <c r="K147" s="121"/>
    </row>
    <row r="148">
      <c r="K148" s="121"/>
    </row>
    <row r="149">
      <c r="K149" s="121"/>
    </row>
    <row r="150">
      <c r="K150" s="121"/>
    </row>
    <row r="151">
      <c r="K151" s="121"/>
    </row>
    <row r="152">
      <c r="K152" s="121"/>
    </row>
    <row r="153">
      <c r="K153" s="121"/>
    </row>
    <row r="154">
      <c r="K154" s="121"/>
    </row>
    <row r="155">
      <c r="K155" s="121"/>
    </row>
    <row r="156">
      <c r="K156" s="121"/>
    </row>
    <row r="157">
      <c r="K157" s="121"/>
    </row>
    <row r="158">
      <c r="K158" s="121"/>
    </row>
    <row r="159">
      <c r="K159" s="121"/>
    </row>
    <row r="160">
      <c r="K160" s="121"/>
    </row>
    <row r="161">
      <c r="K161" s="121"/>
    </row>
    <row r="162">
      <c r="K162" s="121"/>
    </row>
    <row r="163">
      <c r="K163" s="121"/>
    </row>
    <row r="164">
      <c r="K164" s="121"/>
    </row>
    <row r="165">
      <c r="K165" s="121"/>
    </row>
    <row r="166">
      <c r="K166" s="121"/>
    </row>
    <row r="167">
      <c r="K167" s="121"/>
    </row>
    <row r="168">
      <c r="K168" s="121"/>
    </row>
    <row r="169">
      <c r="K169" s="121"/>
    </row>
    <row r="170">
      <c r="K170" s="121"/>
    </row>
    <row r="171">
      <c r="K171" s="121"/>
    </row>
    <row r="172">
      <c r="K172" s="121"/>
    </row>
    <row r="173">
      <c r="K173" s="121"/>
    </row>
    <row r="174">
      <c r="K174" s="121"/>
    </row>
    <row r="175">
      <c r="K175" s="121"/>
    </row>
    <row r="176">
      <c r="K176" s="121"/>
    </row>
    <row r="177">
      <c r="K177" s="121"/>
    </row>
    <row r="178">
      <c r="K178" s="121"/>
    </row>
    <row r="179">
      <c r="K179" s="121"/>
    </row>
    <row r="180">
      <c r="K180" s="121"/>
    </row>
    <row r="181">
      <c r="K181" s="121"/>
    </row>
    <row r="182">
      <c r="K182" s="121"/>
    </row>
    <row r="183">
      <c r="K183" s="121"/>
    </row>
    <row r="184">
      <c r="K184" s="121"/>
    </row>
    <row r="185">
      <c r="K185" s="121"/>
    </row>
    <row r="186">
      <c r="K186" s="121"/>
    </row>
    <row r="187">
      <c r="K187" s="121"/>
    </row>
    <row r="188">
      <c r="K188" s="121"/>
    </row>
    <row r="189">
      <c r="K189" s="121"/>
    </row>
    <row r="190">
      <c r="K190" s="121"/>
    </row>
    <row r="191">
      <c r="K191" s="121"/>
    </row>
    <row r="192">
      <c r="K192" s="121"/>
    </row>
    <row r="193">
      <c r="K193" s="121"/>
    </row>
    <row r="194">
      <c r="K194" s="121"/>
    </row>
    <row r="195">
      <c r="K195" s="121"/>
    </row>
    <row r="196">
      <c r="K196" s="121"/>
    </row>
    <row r="197">
      <c r="K197" s="121"/>
    </row>
    <row r="198">
      <c r="K198" s="121"/>
    </row>
    <row r="199">
      <c r="K199" s="121"/>
    </row>
    <row r="200">
      <c r="K200" s="121"/>
    </row>
    <row r="201">
      <c r="K201" s="121"/>
    </row>
    <row r="202">
      <c r="K202" s="121"/>
    </row>
    <row r="203">
      <c r="K203" s="121"/>
    </row>
    <row r="204">
      <c r="K204" s="121"/>
    </row>
    <row r="205">
      <c r="K205" s="121"/>
    </row>
    <row r="206">
      <c r="K206" s="121"/>
    </row>
    <row r="207">
      <c r="K207" s="121"/>
    </row>
    <row r="208">
      <c r="K208" s="121"/>
    </row>
    <row r="209">
      <c r="K209" s="121"/>
    </row>
    <row r="210">
      <c r="K210" s="121"/>
    </row>
    <row r="211">
      <c r="K211" s="121"/>
    </row>
    <row r="212">
      <c r="K212" s="121"/>
    </row>
    <row r="213">
      <c r="K213" s="121"/>
    </row>
    <row r="214">
      <c r="K214" s="121"/>
    </row>
    <row r="215">
      <c r="K215" s="121"/>
    </row>
    <row r="216">
      <c r="K216" s="121"/>
    </row>
    <row r="217">
      <c r="K217" s="121"/>
    </row>
    <row r="218">
      <c r="K218" s="121"/>
    </row>
    <row r="219">
      <c r="K219" s="121"/>
    </row>
    <row r="220">
      <c r="K220" s="121"/>
    </row>
    <row r="221">
      <c r="K221" s="121"/>
    </row>
    <row r="222">
      <c r="K222" s="121"/>
    </row>
    <row r="223">
      <c r="K223" s="121"/>
    </row>
    <row r="224">
      <c r="K224" s="121"/>
    </row>
    <row r="225">
      <c r="K225" s="121"/>
    </row>
    <row r="226">
      <c r="K226" s="121"/>
    </row>
    <row r="227">
      <c r="K227" s="121"/>
    </row>
    <row r="228">
      <c r="K228" s="121"/>
    </row>
    <row r="229">
      <c r="K229" s="121"/>
    </row>
    <row r="230">
      <c r="K230" s="121"/>
    </row>
    <row r="231">
      <c r="K231" s="121"/>
    </row>
    <row r="232">
      <c r="K232" s="121"/>
    </row>
    <row r="233">
      <c r="K233" s="121"/>
    </row>
    <row r="234">
      <c r="K234" s="121"/>
    </row>
    <row r="235">
      <c r="K235" s="121"/>
    </row>
    <row r="236">
      <c r="K236" s="121"/>
    </row>
    <row r="237">
      <c r="K237" s="121"/>
    </row>
    <row r="238">
      <c r="K238" s="121"/>
    </row>
    <row r="239">
      <c r="K239" s="121"/>
    </row>
    <row r="240">
      <c r="K240" s="121"/>
    </row>
    <row r="241">
      <c r="K241" s="121"/>
    </row>
    <row r="242">
      <c r="K242" s="121"/>
    </row>
    <row r="243">
      <c r="K243" s="121"/>
    </row>
    <row r="244">
      <c r="K244" s="121"/>
    </row>
    <row r="245">
      <c r="K245" s="121"/>
    </row>
    <row r="246">
      <c r="K246" s="121"/>
    </row>
    <row r="247">
      <c r="K247" s="121"/>
    </row>
    <row r="248">
      <c r="K248" s="121"/>
    </row>
    <row r="249">
      <c r="K249" s="121"/>
    </row>
    <row r="250">
      <c r="K250" s="121"/>
    </row>
    <row r="251">
      <c r="K251" s="121"/>
    </row>
    <row r="252">
      <c r="K252" s="121"/>
    </row>
    <row r="253">
      <c r="K253" s="121"/>
    </row>
    <row r="254">
      <c r="K254" s="121"/>
    </row>
    <row r="255">
      <c r="K255" s="121"/>
    </row>
    <row r="256">
      <c r="K256" s="121"/>
    </row>
    <row r="257">
      <c r="K257" s="121"/>
    </row>
    <row r="258">
      <c r="K258" s="121"/>
    </row>
    <row r="259">
      <c r="K259" s="121"/>
    </row>
    <row r="260">
      <c r="K260" s="121"/>
    </row>
    <row r="261">
      <c r="K261" s="121"/>
    </row>
    <row r="262">
      <c r="K262" s="121"/>
    </row>
    <row r="263">
      <c r="K263" s="121"/>
    </row>
    <row r="264">
      <c r="K264" s="121"/>
    </row>
    <row r="265">
      <c r="K265" s="121"/>
    </row>
    <row r="266">
      <c r="K266" s="121"/>
    </row>
    <row r="267">
      <c r="K267" s="121"/>
    </row>
    <row r="268">
      <c r="K268" s="121"/>
    </row>
    <row r="269">
      <c r="K269" s="121"/>
    </row>
    <row r="270">
      <c r="K270" s="121"/>
    </row>
    <row r="271">
      <c r="K271" s="121"/>
    </row>
    <row r="272">
      <c r="K272" s="121"/>
    </row>
    <row r="273">
      <c r="K273" s="121"/>
    </row>
    <row r="274">
      <c r="K274" s="121"/>
    </row>
    <row r="275">
      <c r="K275" s="121"/>
    </row>
    <row r="276">
      <c r="K276" s="121"/>
    </row>
    <row r="277">
      <c r="K277" s="121"/>
    </row>
    <row r="278">
      <c r="K278" s="121"/>
    </row>
    <row r="279">
      <c r="K279" s="121"/>
    </row>
    <row r="280">
      <c r="K280" s="121"/>
    </row>
    <row r="281">
      <c r="K281" s="121"/>
    </row>
    <row r="282">
      <c r="K282" s="121"/>
    </row>
    <row r="283">
      <c r="K283" s="121"/>
    </row>
    <row r="284">
      <c r="K284" s="121"/>
    </row>
    <row r="285">
      <c r="K285" s="121"/>
    </row>
    <row r="286">
      <c r="K286" s="121"/>
    </row>
    <row r="287">
      <c r="K287" s="121"/>
    </row>
    <row r="288">
      <c r="K288" s="121"/>
    </row>
    <row r="289">
      <c r="K289" s="121"/>
    </row>
    <row r="290">
      <c r="K290" s="121"/>
    </row>
    <row r="291">
      <c r="K291" s="121"/>
    </row>
    <row r="292">
      <c r="K292" s="121"/>
    </row>
    <row r="293">
      <c r="K293" s="121"/>
    </row>
    <row r="294">
      <c r="K294" s="121"/>
    </row>
    <row r="295">
      <c r="K295" s="121"/>
    </row>
    <row r="296">
      <c r="K296" s="121"/>
    </row>
    <row r="297">
      <c r="K297" s="121"/>
    </row>
    <row r="298">
      <c r="K298" s="121"/>
    </row>
    <row r="299">
      <c r="K299" s="121"/>
    </row>
    <row r="300">
      <c r="K300" s="121"/>
    </row>
    <row r="301">
      <c r="K301" s="121"/>
    </row>
    <row r="302">
      <c r="K302" s="121"/>
    </row>
    <row r="303">
      <c r="K303" s="121"/>
    </row>
    <row r="304">
      <c r="K304" s="121"/>
    </row>
    <row r="305">
      <c r="K305" s="121"/>
    </row>
    <row r="306">
      <c r="K306" s="121"/>
    </row>
    <row r="307">
      <c r="K307" s="121"/>
    </row>
    <row r="308">
      <c r="K308" s="121"/>
    </row>
    <row r="309">
      <c r="K309" s="121"/>
    </row>
    <row r="310">
      <c r="K310" s="121"/>
    </row>
    <row r="311">
      <c r="K311" s="121"/>
    </row>
    <row r="312">
      <c r="K312" s="121"/>
    </row>
    <row r="313">
      <c r="K313" s="121"/>
    </row>
    <row r="314">
      <c r="K314" s="121"/>
    </row>
    <row r="315">
      <c r="K315" s="121"/>
    </row>
    <row r="316">
      <c r="K316" s="121"/>
    </row>
    <row r="317">
      <c r="K317" s="121"/>
    </row>
    <row r="318">
      <c r="K318" s="121"/>
    </row>
    <row r="319">
      <c r="K319" s="121"/>
    </row>
    <row r="320">
      <c r="K320" s="121"/>
    </row>
    <row r="321">
      <c r="K321" s="121"/>
    </row>
    <row r="322">
      <c r="K322" s="121"/>
    </row>
    <row r="323">
      <c r="K323" s="121"/>
    </row>
    <row r="324">
      <c r="K324" s="121"/>
    </row>
    <row r="325">
      <c r="K325" s="121"/>
    </row>
    <row r="326">
      <c r="K326" s="121"/>
    </row>
    <row r="327">
      <c r="K327" s="121"/>
    </row>
    <row r="328">
      <c r="K328" s="121"/>
    </row>
    <row r="329">
      <c r="K329" s="121"/>
    </row>
    <row r="330">
      <c r="K330" s="121"/>
    </row>
    <row r="331">
      <c r="K331" s="121"/>
    </row>
    <row r="332">
      <c r="K332" s="121"/>
    </row>
    <row r="333">
      <c r="K333" s="121"/>
    </row>
    <row r="334">
      <c r="K334" s="121"/>
    </row>
    <row r="335">
      <c r="K335" s="121"/>
    </row>
    <row r="336">
      <c r="K336" s="121"/>
    </row>
    <row r="337">
      <c r="K337" s="121"/>
    </row>
    <row r="338">
      <c r="K338" s="121"/>
    </row>
    <row r="339">
      <c r="K339" s="121"/>
    </row>
    <row r="340">
      <c r="K340" s="121"/>
    </row>
    <row r="341">
      <c r="K341" s="121"/>
    </row>
    <row r="342">
      <c r="K342" s="121"/>
    </row>
    <row r="343">
      <c r="K343" s="121"/>
    </row>
    <row r="344">
      <c r="K344" s="121"/>
    </row>
    <row r="345">
      <c r="K345" s="121"/>
    </row>
    <row r="346">
      <c r="K346" s="121"/>
    </row>
    <row r="347">
      <c r="K347" s="121"/>
    </row>
    <row r="348">
      <c r="K348" s="121"/>
    </row>
    <row r="349">
      <c r="K349" s="121"/>
    </row>
    <row r="350">
      <c r="K350" s="121"/>
    </row>
    <row r="351">
      <c r="K351" s="121"/>
    </row>
    <row r="352">
      <c r="K352" s="121"/>
    </row>
    <row r="353">
      <c r="K353" s="121"/>
    </row>
    <row r="354">
      <c r="K354" s="121"/>
    </row>
    <row r="355">
      <c r="K355" s="121"/>
    </row>
    <row r="356">
      <c r="K356" s="121"/>
    </row>
    <row r="357">
      <c r="K357" s="121"/>
    </row>
    <row r="358">
      <c r="K358" s="121"/>
    </row>
    <row r="359">
      <c r="K359" s="121"/>
    </row>
    <row r="360">
      <c r="K360" s="121"/>
    </row>
    <row r="361">
      <c r="K361" s="121"/>
    </row>
    <row r="362">
      <c r="K362" s="121"/>
    </row>
    <row r="363">
      <c r="K363" s="121"/>
    </row>
    <row r="364">
      <c r="K364" s="121"/>
    </row>
    <row r="365">
      <c r="K365" s="121"/>
    </row>
    <row r="366">
      <c r="K366" s="121"/>
    </row>
    <row r="367">
      <c r="K367" s="121"/>
    </row>
    <row r="368">
      <c r="K368" s="121"/>
    </row>
    <row r="369">
      <c r="K369" s="121"/>
    </row>
    <row r="370">
      <c r="K370" s="121"/>
    </row>
    <row r="371">
      <c r="K371" s="121"/>
    </row>
    <row r="372">
      <c r="K372" s="121"/>
    </row>
    <row r="373">
      <c r="K373" s="121"/>
    </row>
    <row r="374">
      <c r="K374" s="121"/>
    </row>
    <row r="375">
      <c r="K375" s="121"/>
    </row>
    <row r="376">
      <c r="K376" s="121"/>
    </row>
    <row r="377">
      <c r="K377" s="121"/>
    </row>
    <row r="378">
      <c r="K378" s="121"/>
    </row>
    <row r="379">
      <c r="K379" s="121"/>
    </row>
    <row r="380">
      <c r="K380" s="121"/>
    </row>
    <row r="381">
      <c r="K381" s="121"/>
    </row>
    <row r="382">
      <c r="K382" s="121"/>
    </row>
    <row r="383">
      <c r="K383" s="121"/>
    </row>
    <row r="384">
      <c r="K384" s="121"/>
    </row>
    <row r="385">
      <c r="K385" s="121"/>
    </row>
    <row r="386">
      <c r="K386" s="121"/>
    </row>
    <row r="387">
      <c r="K387" s="121"/>
    </row>
    <row r="388">
      <c r="K388" s="121"/>
    </row>
    <row r="389">
      <c r="K389" s="121"/>
    </row>
    <row r="390">
      <c r="K390" s="121"/>
    </row>
    <row r="391">
      <c r="K391" s="121"/>
    </row>
    <row r="392">
      <c r="K392" s="121"/>
    </row>
    <row r="393">
      <c r="K393" s="121"/>
    </row>
    <row r="394">
      <c r="K394" s="121"/>
    </row>
    <row r="395">
      <c r="K395" s="121"/>
    </row>
    <row r="396">
      <c r="K396" s="121"/>
    </row>
    <row r="397">
      <c r="K397" s="121"/>
    </row>
    <row r="398">
      <c r="K398" s="121"/>
    </row>
    <row r="399">
      <c r="K399" s="121"/>
    </row>
    <row r="400">
      <c r="K400" s="121"/>
    </row>
    <row r="401">
      <c r="K401" s="121"/>
    </row>
    <row r="402">
      <c r="K402" s="121"/>
    </row>
    <row r="403">
      <c r="K403" s="121"/>
    </row>
    <row r="404">
      <c r="K404" s="121"/>
    </row>
    <row r="405">
      <c r="K405" s="121"/>
    </row>
    <row r="406">
      <c r="K406" s="121"/>
    </row>
    <row r="407">
      <c r="K407" s="121"/>
    </row>
    <row r="408">
      <c r="K408" s="121"/>
    </row>
    <row r="409">
      <c r="K409" s="121"/>
    </row>
    <row r="410">
      <c r="K410" s="121"/>
    </row>
    <row r="411">
      <c r="K411" s="121"/>
    </row>
    <row r="412">
      <c r="K412" s="121"/>
    </row>
    <row r="413">
      <c r="K413" s="121"/>
    </row>
    <row r="414">
      <c r="K414" s="121"/>
    </row>
    <row r="415">
      <c r="K415" s="121"/>
    </row>
    <row r="416">
      <c r="K416" s="121"/>
    </row>
    <row r="417">
      <c r="K417" s="121"/>
    </row>
    <row r="418">
      <c r="K418" s="121"/>
    </row>
    <row r="419">
      <c r="K419" s="121"/>
    </row>
    <row r="420">
      <c r="K420" s="121"/>
    </row>
    <row r="421">
      <c r="K421" s="121"/>
    </row>
    <row r="422">
      <c r="K422" s="121"/>
    </row>
    <row r="423">
      <c r="K423" s="121"/>
    </row>
    <row r="424">
      <c r="K424" s="121"/>
    </row>
    <row r="425">
      <c r="K425" s="121"/>
    </row>
    <row r="426">
      <c r="K426" s="121"/>
    </row>
    <row r="427">
      <c r="K427" s="121"/>
    </row>
    <row r="428">
      <c r="K428" s="121"/>
    </row>
    <row r="429">
      <c r="K429" s="121"/>
    </row>
    <row r="430">
      <c r="K430" s="121"/>
    </row>
    <row r="431">
      <c r="K431" s="121"/>
    </row>
    <row r="432">
      <c r="K432" s="121"/>
    </row>
    <row r="433">
      <c r="K433" s="121"/>
    </row>
    <row r="434">
      <c r="K434" s="121"/>
    </row>
    <row r="435">
      <c r="K435" s="121"/>
    </row>
    <row r="436">
      <c r="K436" s="121"/>
    </row>
    <row r="437">
      <c r="K437" s="121"/>
    </row>
    <row r="438">
      <c r="K438" s="121"/>
    </row>
    <row r="439">
      <c r="K439" s="121"/>
    </row>
    <row r="440">
      <c r="K440" s="121"/>
    </row>
    <row r="441">
      <c r="K441" s="121"/>
    </row>
    <row r="442">
      <c r="K442" s="121"/>
    </row>
    <row r="443">
      <c r="K443" s="121"/>
    </row>
    <row r="444">
      <c r="K444" s="121"/>
    </row>
    <row r="445">
      <c r="K445" s="121"/>
    </row>
    <row r="446">
      <c r="K446" s="121"/>
    </row>
    <row r="447">
      <c r="K447" s="121"/>
    </row>
    <row r="448">
      <c r="K448" s="121"/>
    </row>
    <row r="449">
      <c r="K449" s="121"/>
    </row>
    <row r="450">
      <c r="K450" s="121"/>
    </row>
    <row r="451">
      <c r="K451" s="121"/>
    </row>
    <row r="452">
      <c r="K452" s="121"/>
    </row>
    <row r="453">
      <c r="K453" s="121"/>
    </row>
    <row r="454">
      <c r="K454" s="121"/>
    </row>
    <row r="455">
      <c r="K455" s="121"/>
    </row>
    <row r="456">
      <c r="K456" s="121"/>
    </row>
    <row r="457">
      <c r="K457" s="121"/>
    </row>
    <row r="458">
      <c r="K458" s="121"/>
    </row>
    <row r="459">
      <c r="K459" s="121"/>
    </row>
    <row r="460">
      <c r="K460" s="121"/>
    </row>
    <row r="461">
      <c r="K461" s="121"/>
    </row>
    <row r="462">
      <c r="K462" s="121"/>
    </row>
    <row r="463">
      <c r="K463" s="121"/>
    </row>
    <row r="464">
      <c r="K464" s="121"/>
    </row>
    <row r="465">
      <c r="K465" s="121"/>
    </row>
    <row r="466">
      <c r="K466" s="121"/>
    </row>
    <row r="467">
      <c r="K467" s="121"/>
    </row>
    <row r="468">
      <c r="K468" s="121"/>
    </row>
    <row r="469">
      <c r="K469" s="121"/>
    </row>
    <row r="470">
      <c r="K470" s="121"/>
    </row>
    <row r="471">
      <c r="K471" s="121"/>
    </row>
    <row r="472">
      <c r="K472" s="121"/>
    </row>
    <row r="473">
      <c r="K473" s="121"/>
    </row>
    <row r="474">
      <c r="K474" s="121"/>
    </row>
    <row r="475">
      <c r="K475" s="121"/>
    </row>
    <row r="476">
      <c r="K476" s="121"/>
    </row>
    <row r="477">
      <c r="K477" s="121"/>
    </row>
    <row r="478">
      <c r="K478" s="121"/>
    </row>
    <row r="479">
      <c r="K479" s="121"/>
    </row>
    <row r="480">
      <c r="K480" s="121"/>
    </row>
    <row r="481">
      <c r="K481" s="121"/>
    </row>
    <row r="482">
      <c r="K482" s="121"/>
    </row>
    <row r="483">
      <c r="K483" s="121"/>
    </row>
    <row r="484">
      <c r="K484" s="121"/>
    </row>
    <row r="485">
      <c r="K485" s="121"/>
    </row>
    <row r="486">
      <c r="K486" s="121"/>
    </row>
    <row r="487">
      <c r="K487" s="121"/>
    </row>
    <row r="488">
      <c r="K488" s="121"/>
    </row>
    <row r="489">
      <c r="K489" s="121"/>
    </row>
    <row r="490">
      <c r="K490" s="121"/>
    </row>
    <row r="491">
      <c r="K491" s="121"/>
    </row>
    <row r="492">
      <c r="K492" s="121"/>
    </row>
    <row r="493">
      <c r="K493" s="121"/>
    </row>
    <row r="494">
      <c r="K494" s="121"/>
    </row>
    <row r="495">
      <c r="K495" s="121"/>
    </row>
    <row r="496">
      <c r="K496" s="121"/>
    </row>
    <row r="497">
      <c r="K497" s="121"/>
    </row>
    <row r="498">
      <c r="K498" s="121"/>
    </row>
    <row r="499">
      <c r="K499" s="121"/>
    </row>
    <row r="500">
      <c r="K500" s="121"/>
    </row>
    <row r="501">
      <c r="K501" s="121"/>
    </row>
    <row r="502">
      <c r="K502" s="121"/>
    </row>
    <row r="503">
      <c r="K503" s="121"/>
    </row>
    <row r="504">
      <c r="K504" s="121"/>
    </row>
    <row r="505">
      <c r="K505" s="121"/>
    </row>
    <row r="506">
      <c r="K506" s="121"/>
    </row>
    <row r="507">
      <c r="K507" s="121"/>
    </row>
    <row r="508">
      <c r="K508" s="121"/>
    </row>
    <row r="509">
      <c r="K509" s="121"/>
    </row>
    <row r="510">
      <c r="K510" s="121"/>
    </row>
    <row r="511">
      <c r="K511" s="121"/>
    </row>
    <row r="512">
      <c r="K512" s="121"/>
    </row>
    <row r="513">
      <c r="K513" s="121"/>
    </row>
    <row r="514">
      <c r="K514" s="121"/>
    </row>
    <row r="515">
      <c r="K515" s="121"/>
    </row>
    <row r="516">
      <c r="K516" s="121"/>
    </row>
    <row r="517">
      <c r="K517" s="121"/>
    </row>
    <row r="518">
      <c r="K518" s="121"/>
    </row>
    <row r="519">
      <c r="K519" s="121"/>
    </row>
    <row r="520">
      <c r="K520" s="121"/>
    </row>
    <row r="521">
      <c r="K521" s="121"/>
    </row>
    <row r="522">
      <c r="K522" s="121"/>
    </row>
    <row r="523">
      <c r="K523" s="121"/>
    </row>
    <row r="524">
      <c r="K524" s="121"/>
    </row>
    <row r="525">
      <c r="K525" s="121"/>
    </row>
    <row r="526">
      <c r="K526" s="121"/>
    </row>
    <row r="527">
      <c r="K527" s="121"/>
    </row>
    <row r="528">
      <c r="K528" s="121"/>
    </row>
    <row r="529">
      <c r="K529" s="121"/>
    </row>
    <row r="530">
      <c r="K530" s="121"/>
    </row>
    <row r="531">
      <c r="K531" s="121"/>
    </row>
    <row r="532">
      <c r="K532" s="121"/>
    </row>
    <row r="533">
      <c r="K533" s="121"/>
    </row>
    <row r="534">
      <c r="K534" s="121"/>
    </row>
    <row r="535">
      <c r="K535" s="121"/>
    </row>
    <row r="536">
      <c r="K536" s="121"/>
    </row>
    <row r="537">
      <c r="K537" s="121"/>
    </row>
    <row r="538">
      <c r="K538" s="121"/>
    </row>
    <row r="539">
      <c r="K539" s="121"/>
    </row>
    <row r="540">
      <c r="K540" s="121"/>
    </row>
    <row r="541">
      <c r="K541" s="121"/>
    </row>
    <row r="542">
      <c r="K542" s="121"/>
    </row>
    <row r="543">
      <c r="K543" s="121"/>
    </row>
    <row r="544">
      <c r="K544" s="121"/>
    </row>
    <row r="545">
      <c r="K545" s="121"/>
    </row>
    <row r="546">
      <c r="K546" s="121"/>
    </row>
    <row r="547">
      <c r="K547" s="121"/>
    </row>
    <row r="548">
      <c r="K548" s="121"/>
    </row>
    <row r="549">
      <c r="K549" s="121"/>
    </row>
    <row r="550">
      <c r="K550" s="121"/>
    </row>
    <row r="551">
      <c r="K551" s="121"/>
    </row>
    <row r="552">
      <c r="K552" s="121"/>
    </row>
    <row r="553">
      <c r="K553" s="121"/>
    </row>
    <row r="554">
      <c r="K554" s="121"/>
    </row>
    <row r="555">
      <c r="K555" s="121"/>
    </row>
    <row r="556">
      <c r="K556" s="121"/>
    </row>
    <row r="557">
      <c r="K557" s="121"/>
    </row>
    <row r="558">
      <c r="K558" s="121"/>
    </row>
    <row r="559">
      <c r="K559" s="121"/>
    </row>
    <row r="560">
      <c r="K560" s="121"/>
    </row>
    <row r="561">
      <c r="K561" s="121"/>
    </row>
    <row r="562">
      <c r="K562" s="121"/>
    </row>
    <row r="563">
      <c r="K563" s="121"/>
    </row>
    <row r="564">
      <c r="K564" s="121"/>
    </row>
    <row r="565">
      <c r="K565" s="121"/>
    </row>
    <row r="566">
      <c r="K566" s="121"/>
    </row>
    <row r="567">
      <c r="K567" s="121"/>
    </row>
    <row r="568">
      <c r="K568" s="121"/>
    </row>
    <row r="569">
      <c r="K569" s="121"/>
    </row>
    <row r="570">
      <c r="K570" s="121"/>
    </row>
    <row r="571">
      <c r="K571" s="121"/>
    </row>
    <row r="572">
      <c r="K572" s="121"/>
    </row>
    <row r="573">
      <c r="K573" s="121"/>
    </row>
    <row r="574">
      <c r="K574" s="121"/>
    </row>
    <row r="575">
      <c r="K575" s="121"/>
    </row>
    <row r="576">
      <c r="K576" s="121"/>
    </row>
    <row r="577">
      <c r="K577" s="121"/>
    </row>
    <row r="578">
      <c r="K578" s="121"/>
    </row>
    <row r="579">
      <c r="K579" s="121"/>
    </row>
    <row r="580">
      <c r="K580" s="121"/>
    </row>
    <row r="581">
      <c r="K581" s="121"/>
    </row>
    <row r="582">
      <c r="K582" s="121"/>
    </row>
    <row r="583">
      <c r="K583" s="121"/>
    </row>
    <row r="584">
      <c r="K584" s="121"/>
    </row>
    <row r="585">
      <c r="K585" s="121"/>
    </row>
    <row r="586">
      <c r="K586" s="121"/>
    </row>
    <row r="587">
      <c r="K587" s="121"/>
    </row>
    <row r="588">
      <c r="K588" s="121"/>
    </row>
    <row r="589">
      <c r="K589" s="121"/>
    </row>
    <row r="590">
      <c r="K590" s="121"/>
    </row>
    <row r="591">
      <c r="K591" s="121"/>
    </row>
    <row r="592">
      <c r="K592" s="121"/>
    </row>
    <row r="593">
      <c r="K593" s="121"/>
    </row>
    <row r="594">
      <c r="K594" s="121"/>
    </row>
    <row r="595">
      <c r="K595" s="121"/>
    </row>
    <row r="596">
      <c r="K596" s="121"/>
    </row>
    <row r="597">
      <c r="K597" s="121"/>
    </row>
    <row r="598">
      <c r="K598" s="121"/>
    </row>
    <row r="599">
      <c r="K599" s="121"/>
    </row>
    <row r="600">
      <c r="K600" s="121"/>
    </row>
    <row r="601">
      <c r="K601" s="121"/>
    </row>
    <row r="602">
      <c r="K602" s="121"/>
    </row>
    <row r="603">
      <c r="K603" s="121"/>
    </row>
    <row r="604">
      <c r="K604" s="121"/>
    </row>
    <row r="605">
      <c r="K605" s="121"/>
    </row>
    <row r="606">
      <c r="K606" s="121"/>
    </row>
    <row r="607">
      <c r="K607" s="121"/>
    </row>
    <row r="608">
      <c r="K608" s="121"/>
    </row>
    <row r="609">
      <c r="K609" s="121"/>
    </row>
    <row r="610">
      <c r="K610" s="121"/>
    </row>
    <row r="611">
      <c r="K611" s="121"/>
    </row>
    <row r="612">
      <c r="K612" s="121"/>
    </row>
    <row r="613">
      <c r="K613" s="121"/>
    </row>
    <row r="614">
      <c r="K614" s="121"/>
    </row>
    <row r="615">
      <c r="K615" s="121"/>
    </row>
    <row r="616">
      <c r="K616" s="121"/>
    </row>
    <row r="617">
      <c r="K617" s="121"/>
    </row>
    <row r="618">
      <c r="K618" s="121"/>
    </row>
    <row r="619">
      <c r="K619" s="121"/>
    </row>
    <row r="620">
      <c r="K620" s="121"/>
    </row>
    <row r="621">
      <c r="K621" s="121"/>
    </row>
    <row r="622">
      <c r="K622" s="121"/>
    </row>
    <row r="623">
      <c r="K623" s="121"/>
    </row>
    <row r="624">
      <c r="K624" s="121"/>
    </row>
    <row r="625">
      <c r="K625" s="121"/>
    </row>
    <row r="626">
      <c r="K626" s="121"/>
    </row>
    <row r="627">
      <c r="K627" s="121"/>
    </row>
    <row r="628">
      <c r="K628" s="121"/>
    </row>
    <row r="629">
      <c r="K629" s="121"/>
    </row>
    <row r="630">
      <c r="K630" s="121"/>
    </row>
    <row r="631">
      <c r="K631" s="121"/>
    </row>
    <row r="632">
      <c r="K632" s="121"/>
    </row>
    <row r="633">
      <c r="K633" s="121"/>
    </row>
    <row r="634">
      <c r="K634" s="121"/>
    </row>
    <row r="635">
      <c r="K635" s="121"/>
    </row>
    <row r="636">
      <c r="K636" s="121"/>
    </row>
    <row r="637">
      <c r="K637" s="121"/>
    </row>
    <row r="638">
      <c r="K638" s="121"/>
    </row>
    <row r="639">
      <c r="K639" s="121"/>
    </row>
    <row r="640">
      <c r="K640" s="121"/>
    </row>
    <row r="641">
      <c r="K641" s="121"/>
    </row>
    <row r="642">
      <c r="K642" s="121"/>
    </row>
    <row r="643">
      <c r="K643" s="121"/>
    </row>
    <row r="644">
      <c r="K644" s="121"/>
    </row>
    <row r="645">
      <c r="K645" s="121"/>
    </row>
    <row r="646">
      <c r="K646" s="121"/>
    </row>
    <row r="647">
      <c r="K647" s="121"/>
    </row>
    <row r="648">
      <c r="K648" s="121"/>
    </row>
    <row r="649">
      <c r="K649" s="121"/>
    </row>
    <row r="650">
      <c r="K650" s="121"/>
    </row>
    <row r="651">
      <c r="K651" s="121"/>
    </row>
    <row r="652">
      <c r="K652" s="121"/>
    </row>
    <row r="653">
      <c r="K653" s="121"/>
    </row>
    <row r="654">
      <c r="K654" s="121"/>
    </row>
    <row r="655">
      <c r="K655" s="121"/>
    </row>
    <row r="656">
      <c r="K656" s="121"/>
    </row>
    <row r="657">
      <c r="K657" s="121"/>
    </row>
    <row r="658">
      <c r="K658" s="121"/>
    </row>
    <row r="659">
      <c r="K659" s="121"/>
    </row>
    <row r="660">
      <c r="K660" s="121"/>
    </row>
    <row r="661">
      <c r="K661" s="121"/>
    </row>
    <row r="662">
      <c r="K662" s="121"/>
    </row>
    <row r="663">
      <c r="K663" s="121"/>
    </row>
    <row r="664">
      <c r="K664" s="121"/>
    </row>
    <row r="665">
      <c r="K665" s="121"/>
    </row>
    <row r="666">
      <c r="K666" s="121"/>
    </row>
    <row r="667">
      <c r="K667" s="121"/>
    </row>
    <row r="668">
      <c r="K668" s="121"/>
    </row>
    <row r="669">
      <c r="K669" s="121"/>
    </row>
    <row r="670">
      <c r="K670" s="121"/>
    </row>
    <row r="671">
      <c r="K671" s="121"/>
    </row>
    <row r="672">
      <c r="K672" s="121"/>
    </row>
    <row r="673">
      <c r="K673" s="121"/>
    </row>
    <row r="674">
      <c r="K674" s="121"/>
    </row>
    <row r="675">
      <c r="K675" s="121"/>
    </row>
    <row r="676">
      <c r="K676" s="121"/>
    </row>
    <row r="677">
      <c r="K677" s="121"/>
    </row>
    <row r="678">
      <c r="K678" s="121"/>
    </row>
    <row r="679">
      <c r="K679" s="121"/>
    </row>
    <row r="680">
      <c r="K680" s="121"/>
    </row>
    <row r="681">
      <c r="K681" s="121"/>
    </row>
    <row r="682">
      <c r="K682" s="121"/>
    </row>
    <row r="683">
      <c r="K683" s="121"/>
    </row>
    <row r="684">
      <c r="K684" s="121"/>
    </row>
    <row r="685">
      <c r="K685" s="121"/>
    </row>
    <row r="686">
      <c r="K686" s="121"/>
    </row>
    <row r="687">
      <c r="K687" s="121"/>
    </row>
    <row r="688">
      <c r="K688" s="121"/>
    </row>
    <row r="689">
      <c r="K689" s="121"/>
    </row>
    <row r="690">
      <c r="K690" s="121"/>
    </row>
    <row r="691">
      <c r="K691" s="121"/>
    </row>
    <row r="692">
      <c r="K692" s="121"/>
    </row>
    <row r="693">
      <c r="K693" s="121"/>
    </row>
    <row r="694">
      <c r="K694" s="121"/>
    </row>
    <row r="695">
      <c r="K695" s="121"/>
    </row>
    <row r="696">
      <c r="K696" s="121"/>
    </row>
    <row r="697">
      <c r="K697" s="121"/>
    </row>
    <row r="698">
      <c r="K698" s="121"/>
    </row>
    <row r="699">
      <c r="K699" s="121"/>
    </row>
    <row r="700">
      <c r="K700" s="121"/>
    </row>
    <row r="701">
      <c r="K701" s="121"/>
    </row>
    <row r="702">
      <c r="K702" s="121"/>
    </row>
    <row r="703">
      <c r="K703" s="121"/>
    </row>
    <row r="704">
      <c r="K704" s="121"/>
    </row>
    <row r="705">
      <c r="K705" s="121"/>
    </row>
    <row r="706">
      <c r="K706" s="121"/>
    </row>
    <row r="707">
      <c r="K707" s="121"/>
    </row>
    <row r="708">
      <c r="K708" s="121"/>
    </row>
    <row r="709">
      <c r="K709" s="121"/>
    </row>
    <row r="710">
      <c r="K710" s="121"/>
    </row>
    <row r="711">
      <c r="K711" s="121"/>
    </row>
    <row r="712">
      <c r="K712" s="121"/>
    </row>
    <row r="713">
      <c r="K713" s="121"/>
    </row>
    <row r="714">
      <c r="K714" s="121"/>
    </row>
    <row r="715">
      <c r="K715" s="121"/>
    </row>
    <row r="716">
      <c r="K716" s="121"/>
    </row>
    <row r="717">
      <c r="K717" s="121"/>
    </row>
    <row r="718">
      <c r="K718" s="121"/>
    </row>
    <row r="719">
      <c r="K719" s="121"/>
    </row>
    <row r="720">
      <c r="K720" s="121"/>
    </row>
    <row r="721">
      <c r="K721" s="121"/>
    </row>
    <row r="722">
      <c r="K722" s="121"/>
    </row>
    <row r="723">
      <c r="K723" s="121"/>
    </row>
    <row r="724">
      <c r="K724" s="121"/>
    </row>
    <row r="725">
      <c r="K725" s="121"/>
    </row>
    <row r="726">
      <c r="K726" s="121"/>
    </row>
    <row r="727">
      <c r="K727" s="121"/>
    </row>
    <row r="728">
      <c r="K728" s="121"/>
    </row>
    <row r="729">
      <c r="K729" s="121"/>
    </row>
    <row r="730">
      <c r="K730" s="121"/>
    </row>
    <row r="731">
      <c r="K731" s="121"/>
    </row>
    <row r="732">
      <c r="K732" s="121"/>
    </row>
    <row r="733">
      <c r="K733" s="121"/>
    </row>
    <row r="734">
      <c r="K734" s="121"/>
    </row>
    <row r="735">
      <c r="K735" s="121"/>
    </row>
    <row r="736">
      <c r="K736" s="121"/>
    </row>
    <row r="737">
      <c r="K737" s="121"/>
    </row>
    <row r="738">
      <c r="K738" s="121"/>
    </row>
    <row r="739">
      <c r="K739" s="121"/>
    </row>
    <row r="740">
      <c r="K740" s="121"/>
    </row>
    <row r="741">
      <c r="K741" s="121"/>
    </row>
    <row r="742">
      <c r="K742" s="121"/>
    </row>
    <row r="743">
      <c r="K743" s="121"/>
    </row>
    <row r="744">
      <c r="K744" s="121"/>
    </row>
    <row r="745">
      <c r="K745" s="121"/>
    </row>
    <row r="746">
      <c r="K746" s="121"/>
    </row>
    <row r="747">
      <c r="K747" s="121"/>
    </row>
    <row r="748">
      <c r="K748" s="121"/>
    </row>
    <row r="749">
      <c r="K749" s="121"/>
    </row>
    <row r="750">
      <c r="K750" s="121"/>
    </row>
    <row r="751">
      <c r="K751" s="121"/>
    </row>
    <row r="752">
      <c r="K752" s="121"/>
    </row>
    <row r="753">
      <c r="K753" s="121"/>
    </row>
    <row r="754">
      <c r="K754" s="121"/>
    </row>
    <row r="755">
      <c r="K755" s="121"/>
    </row>
    <row r="756">
      <c r="K756" s="121"/>
    </row>
    <row r="757">
      <c r="K757" s="121"/>
    </row>
    <row r="758">
      <c r="K758" s="121"/>
    </row>
    <row r="759">
      <c r="K759" s="121"/>
    </row>
    <row r="760">
      <c r="K760" s="121"/>
    </row>
    <row r="761">
      <c r="K761" s="121"/>
    </row>
    <row r="762">
      <c r="K762" s="121"/>
    </row>
    <row r="763">
      <c r="K763" s="121"/>
    </row>
    <row r="764">
      <c r="K764" s="121"/>
    </row>
    <row r="765">
      <c r="K765" s="121"/>
    </row>
    <row r="766">
      <c r="K766" s="121"/>
    </row>
    <row r="767">
      <c r="K767" s="121"/>
    </row>
    <row r="768">
      <c r="K768" s="121"/>
    </row>
    <row r="769">
      <c r="K769" s="121"/>
    </row>
    <row r="770">
      <c r="K770" s="121"/>
    </row>
    <row r="771">
      <c r="K771" s="121"/>
    </row>
    <row r="772">
      <c r="K772" s="121"/>
    </row>
    <row r="773">
      <c r="K773" s="121"/>
    </row>
    <row r="774">
      <c r="K774" s="121"/>
    </row>
    <row r="775">
      <c r="K775" s="121"/>
    </row>
    <row r="776">
      <c r="K776" s="121"/>
    </row>
    <row r="777">
      <c r="K777" s="121"/>
    </row>
    <row r="778">
      <c r="K778" s="121"/>
    </row>
    <row r="779">
      <c r="K779" s="121"/>
    </row>
    <row r="780">
      <c r="K780" s="121"/>
    </row>
    <row r="781">
      <c r="K781" s="121"/>
    </row>
    <row r="782">
      <c r="K782" s="121"/>
    </row>
    <row r="783">
      <c r="K783" s="121"/>
    </row>
    <row r="784">
      <c r="K784" s="121"/>
    </row>
    <row r="785">
      <c r="K785" s="121"/>
    </row>
    <row r="786">
      <c r="K786" s="121"/>
    </row>
    <row r="787">
      <c r="K787" s="121"/>
    </row>
    <row r="788">
      <c r="K788" s="121"/>
    </row>
    <row r="789">
      <c r="K789" s="121"/>
    </row>
    <row r="790">
      <c r="K790" s="121"/>
    </row>
    <row r="791">
      <c r="K791" s="121"/>
    </row>
    <row r="792">
      <c r="K792" s="121"/>
    </row>
    <row r="793">
      <c r="K793" s="121"/>
    </row>
    <row r="794">
      <c r="K794" s="121"/>
    </row>
    <row r="795">
      <c r="K795" s="121"/>
    </row>
    <row r="796">
      <c r="K796" s="121"/>
    </row>
    <row r="797">
      <c r="K797" s="121"/>
    </row>
    <row r="798">
      <c r="K798" s="121"/>
    </row>
    <row r="799">
      <c r="K799" s="121"/>
    </row>
    <row r="800">
      <c r="K800" s="121"/>
    </row>
    <row r="801">
      <c r="K801" s="121"/>
    </row>
    <row r="802">
      <c r="K802" s="121"/>
    </row>
    <row r="803">
      <c r="K803" s="121"/>
    </row>
    <row r="804">
      <c r="K804" s="121"/>
    </row>
    <row r="805">
      <c r="K805" s="121"/>
    </row>
    <row r="806">
      <c r="K806" s="121"/>
    </row>
    <row r="807">
      <c r="K807" s="121"/>
    </row>
    <row r="808">
      <c r="K808" s="121"/>
    </row>
    <row r="809">
      <c r="K809" s="121"/>
    </row>
    <row r="810">
      <c r="K810" s="121"/>
    </row>
    <row r="811">
      <c r="K811" s="121"/>
    </row>
    <row r="812">
      <c r="K812" s="121"/>
    </row>
    <row r="813">
      <c r="K813" s="121"/>
    </row>
    <row r="814">
      <c r="K814" s="121"/>
    </row>
    <row r="815">
      <c r="K815" s="121"/>
    </row>
    <row r="816">
      <c r="K816" s="121"/>
    </row>
    <row r="817">
      <c r="K817" s="121"/>
    </row>
    <row r="818">
      <c r="K818" s="121"/>
    </row>
    <row r="819">
      <c r="K819" s="121"/>
    </row>
    <row r="820">
      <c r="K820" s="121"/>
    </row>
    <row r="821">
      <c r="K821" s="121"/>
    </row>
    <row r="822">
      <c r="K822" s="121"/>
    </row>
    <row r="823">
      <c r="K823" s="121"/>
    </row>
    <row r="824">
      <c r="K824" s="121"/>
    </row>
    <row r="825">
      <c r="K825" s="121"/>
    </row>
    <row r="826">
      <c r="K826" s="121"/>
    </row>
    <row r="827">
      <c r="K827" s="121"/>
    </row>
    <row r="828">
      <c r="K828" s="121"/>
    </row>
    <row r="829">
      <c r="K829" s="121"/>
    </row>
    <row r="830">
      <c r="K830" s="121"/>
    </row>
    <row r="831">
      <c r="K831" s="121"/>
    </row>
    <row r="832">
      <c r="K832" s="121"/>
    </row>
    <row r="833">
      <c r="K833" s="121"/>
    </row>
    <row r="834">
      <c r="K834" s="121"/>
    </row>
    <row r="835">
      <c r="K835" s="121"/>
    </row>
    <row r="836">
      <c r="K836" s="121"/>
    </row>
    <row r="837">
      <c r="K837" s="121"/>
    </row>
    <row r="838">
      <c r="K838" s="121"/>
    </row>
    <row r="839">
      <c r="K839" s="121"/>
    </row>
    <row r="840">
      <c r="K840" s="121"/>
    </row>
    <row r="841">
      <c r="K841" s="121"/>
    </row>
    <row r="842">
      <c r="K842" s="121"/>
    </row>
    <row r="843">
      <c r="K843" s="121"/>
    </row>
    <row r="844">
      <c r="K844" s="121"/>
    </row>
    <row r="845">
      <c r="K845" s="121"/>
    </row>
    <row r="846">
      <c r="K846" s="121"/>
    </row>
    <row r="847">
      <c r="K847" s="121"/>
    </row>
    <row r="848">
      <c r="K848" s="121"/>
    </row>
    <row r="849">
      <c r="K849" s="121"/>
    </row>
    <row r="850">
      <c r="K850" s="121"/>
    </row>
    <row r="851">
      <c r="K851" s="121"/>
    </row>
    <row r="852">
      <c r="K852" s="121"/>
    </row>
    <row r="853">
      <c r="K853" s="121"/>
    </row>
    <row r="854">
      <c r="K854" s="121"/>
    </row>
    <row r="855">
      <c r="K855" s="121"/>
    </row>
    <row r="856">
      <c r="K856" s="121"/>
    </row>
    <row r="857">
      <c r="K857" s="121"/>
    </row>
    <row r="858">
      <c r="K858" s="121"/>
    </row>
    <row r="859">
      <c r="K859" s="121"/>
    </row>
    <row r="860">
      <c r="K860" s="121"/>
    </row>
    <row r="861">
      <c r="K861" s="121"/>
    </row>
    <row r="862">
      <c r="K862" s="121"/>
    </row>
    <row r="863">
      <c r="K863" s="121"/>
    </row>
    <row r="864">
      <c r="K864" s="121"/>
    </row>
    <row r="865">
      <c r="K865" s="121"/>
    </row>
    <row r="866">
      <c r="K866" s="121"/>
    </row>
    <row r="867">
      <c r="K867" s="121"/>
    </row>
    <row r="868">
      <c r="K868" s="121"/>
    </row>
    <row r="869">
      <c r="K869" s="121"/>
    </row>
    <row r="870">
      <c r="K870" s="121"/>
    </row>
    <row r="871">
      <c r="K871" s="121"/>
    </row>
    <row r="872">
      <c r="K872" s="121"/>
    </row>
    <row r="873">
      <c r="K873" s="121"/>
    </row>
    <row r="874">
      <c r="K874" s="121"/>
    </row>
    <row r="875">
      <c r="K875" s="121"/>
    </row>
    <row r="876">
      <c r="K876" s="121"/>
    </row>
    <row r="877">
      <c r="K877" s="121"/>
    </row>
    <row r="878">
      <c r="K878" s="121"/>
    </row>
    <row r="879">
      <c r="K879" s="121"/>
    </row>
    <row r="880">
      <c r="K880" s="121"/>
    </row>
    <row r="881">
      <c r="K881" s="121"/>
    </row>
    <row r="882">
      <c r="K882" s="121"/>
    </row>
    <row r="883">
      <c r="K883" s="121"/>
    </row>
    <row r="884">
      <c r="K884" s="121"/>
    </row>
    <row r="885">
      <c r="K885" s="121"/>
    </row>
    <row r="886">
      <c r="K886" s="121"/>
    </row>
    <row r="887">
      <c r="K887" s="121"/>
    </row>
    <row r="888">
      <c r="K888" s="121"/>
    </row>
    <row r="889">
      <c r="K889" s="121"/>
    </row>
    <row r="890">
      <c r="K890" s="121"/>
    </row>
    <row r="891">
      <c r="K891" s="121"/>
    </row>
    <row r="892">
      <c r="K892" s="121"/>
    </row>
    <row r="893">
      <c r="K893" s="121"/>
    </row>
    <row r="894">
      <c r="K894" s="121"/>
    </row>
    <row r="895">
      <c r="K895" s="121"/>
    </row>
    <row r="896">
      <c r="K896" s="121"/>
    </row>
    <row r="897">
      <c r="K897" s="121"/>
    </row>
    <row r="898">
      <c r="K898" s="121"/>
    </row>
    <row r="899">
      <c r="K899" s="121"/>
    </row>
    <row r="900">
      <c r="K900" s="121"/>
    </row>
    <row r="901">
      <c r="K901" s="121"/>
    </row>
    <row r="902">
      <c r="K902" s="121"/>
    </row>
    <row r="903">
      <c r="K903" s="121"/>
    </row>
    <row r="904">
      <c r="K904" s="121"/>
    </row>
    <row r="905">
      <c r="K905" s="121"/>
    </row>
    <row r="906">
      <c r="K906" s="121"/>
    </row>
    <row r="907">
      <c r="K907" s="121"/>
    </row>
    <row r="908">
      <c r="K908" s="121"/>
    </row>
    <row r="909">
      <c r="K909" s="121"/>
    </row>
    <row r="910">
      <c r="K910" s="121"/>
    </row>
    <row r="911">
      <c r="K911" s="121"/>
    </row>
    <row r="912">
      <c r="K912" s="121"/>
    </row>
    <row r="913">
      <c r="K913" s="121"/>
    </row>
    <row r="914">
      <c r="K914" s="121"/>
    </row>
    <row r="915">
      <c r="K915" s="121"/>
    </row>
    <row r="916">
      <c r="K916" s="121"/>
    </row>
    <row r="917">
      <c r="K917" s="121"/>
    </row>
    <row r="918">
      <c r="K918" s="121"/>
    </row>
    <row r="919">
      <c r="K919" s="121"/>
    </row>
    <row r="920">
      <c r="K920" s="121"/>
    </row>
    <row r="921">
      <c r="K921" s="121"/>
    </row>
    <row r="922">
      <c r="K922" s="121"/>
    </row>
    <row r="923">
      <c r="K923" s="121"/>
    </row>
    <row r="924">
      <c r="K924" s="121"/>
    </row>
    <row r="925">
      <c r="K925" s="121"/>
    </row>
    <row r="926">
      <c r="K926" s="121"/>
    </row>
    <row r="927">
      <c r="K927" s="121"/>
    </row>
    <row r="928">
      <c r="K928" s="121"/>
    </row>
    <row r="929">
      <c r="K929" s="121"/>
    </row>
    <row r="930">
      <c r="K930" s="121"/>
    </row>
    <row r="931">
      <c r="K931" s="121"/>
    </row>
    <row r="932">
      <c r="K932" s="121"/>
    </row>
    <row r="933">
      <c r="K933" s="121"/>
    </row>
    <row r="934">
      <c r="K934" s="121"/>
    </row>
    <row r="935">
      <c r="K935" s="121"/>
    </row>
    <row r="936">
      <c r="K936" s="121"/>
    </row>
    <row r="937">
      <c r="K937" s="121"/>
    </row>
    <row r="938">
      <c r="K938" s="121"/>
    </row>
    <row r="939">
      <c r="K939" s="121"/>
    </row>
    <row r="940">
      <c r="K940" s="121"/>
    </row>
    <row r="941">
      <c r="K941" s="121"/>
    </row>
    <row r="942">
      <c r="K942" s="121"/>
    </row>
    <row r="943">
      <c r="K943" s="121"/>
    </row>
    <row r="944">
      <c r="K944" s="121"/>
    </row>
    <row r="945">
      <c r="K945" s="121"/>
    </row>
    <row r="946">
      <c r="K946" s="121"/>
    </row>
    <row r="947">
      <c r="K947" s="121"/>
    </row>
    <row r="948">
      <c r="K948" s="121"/>
    </row>
    <row r="949">
      <c r="K949" s="121"/>
    </row>
    <row r="950">
      <c r="K950" s="121"/>
    </row>
    <row r="951">
      <c r="K951" s="121"/>
    </row>
    <row r="952">
      <c r="K952" s="121"/>
    </row>
    <row r="953">
      <c r="K953" s="121"/>
    </row>
    <row r="954">
      <c r="K954" s="121"/>
    </row>
    <row r="955">
      <c r="K955" s="121"/>
    </row>
    <row r="956">
      <c r="K956" s="121"/>
    </row>
    <row r="957">
      <c r="K957" s="121"/>
    </row>
    <row r="958">
      <c r="K958" s="121"/>
    </row>
    <row r="959">
      <c r="K959" s="121"/>
    </row>
    <row r="960">
      <c r="K960" s="121"/>
    </row>
    <row r="961">
      <c r="K961" s="121"/>
    </row>
    <row r="962">
      <c r="K962" s="121"/>
    </row>
    <row r="963">
      <c r="K963" s="121"/>
    </row>
    <row r="964">
      <c r="K964" s="121"/>
    </row>
    <row r="965">
      <c r="K965" s="121"/>
    </row>
    <row r="966">
      <c r="K966" s="121"/>
    </row>
    <row r="967">
      <c r="K967" s="121"/>
    </row>
    <row r="968">
      <c r="K968" s="121"/>
    </row>
    <row r="969">
      <c r="K969" s="121"/>
    </row>
    <row r="970">
      <c r="K970" s="121"/>
    </row>
    <row r="971">
      <c r="K971" s="121"/>
    </row>
    <row r="972">
      <c r="K972" s="121"/>
    </row>
    <row r="973">
      <c r="K973" s="121"/>
    </row>
    <row r="974">
      <c r="K974" s="121"/>
    </row>
    <row r="975">
      <c r="K975" s="121"/>
    </row>
    <row r="976">
      <c r="K976" s="121"/>
    </row>
    <row r="977">
      <c r="K977" s="121"/>
    </row>
    <row r="978">
      <c r="K978" s="121"/>
    </row>
    <row r="979">
      <c r="K979" s="121"/>
    </row>
    <row r="980">
      <c r="K980" s="121"/>
    </row>
    <row r="981">
      <c r="K981" s="121"/>
    </row>
    <row r="982">
      <c r="K982" s="121"/>
    </row>
    <row r="983">
      <c r="K983" s="121"/>
    </row>
    <row r="984">
      <c r="K984" s="121"/>
    </row>
    <row r="985">
      <c r="K985" s="121"/>
    </row>
    <row r="986">
      <c r="K986" s="121"/>
    </row>
    <row r="987">
      <c r="K987" s="121"/>
    </row>
    <row r="988">
      <c r="K988" s="121"/>
    </row>
    <row r="989">
      <c r="K989" s="121"/>
    </row>
    <row r="990">
      <c r="K990" s="121"/>
    </row>
    <row r="991">
      <c r="K991" s="121"/>
    </row>
    <row r="992">
      <c r="K992" s="121"/>
    </row>
    <row r="993">
      <c r="K993" s="121"/>
    </row>
    <row r="994">
      <c r="K994" s="121"/>
    </row>
    <row r="995">
      <c r="K995" s="121"/>
    </row>
    <row r="996">
      <c r="K996" s="121"/>
    </row>
    <row r="997">
      <c r="K997" s="121"/>
    </row>
    <row r="998">
      <c r="K998" s="121"/>
    </row>
    <row r="999">
      <c r="K999" s="121"/>
    </row>
    <row r="1000">
      <c r="K1000" s="121"/>
    </row>
  </sheetData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2025-04-03T18:09:46Z</dcterms:created>
  <dc:creator>Rosario Gómez</dc:creator>
</cp:coreProperties>
</file>