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2C8F9017-9F26-4A71-ADF8-F7174D357466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Registro!$A$4:$M$38</definedName>
    <definedName name="_xlnm.Print_Area" localSheetId="0">Registro!$A$1:$P$39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2" l="1"/>
  <c r="G33" i="2"/>
  <c r="E33" i="2"/>
  <c r="E38" i="2" s="1"/>
  <c r="K33" i="2"/>
  <c r="K32" i="2"/>
  <c r="K38" i="2" s="1"/>
  <c r="I32" i="2"/>
  <c r="G32" i="2"/>
  <c r="G38" i="2" s="1"/>
  <c r="E32" i="2"/>
  <c r="L32" i="2" s="1"/>
  <c r="J38" i="2"/>
  <c r="H38" i="2"/>
  <c r="F38" i="2"/>
  <c r="D38" i="2"/>
  <c r="C38" i="2"/>
  <c r="A38" i="2"/>
  <c r="B38" i="2"/>
  <c r="L31" i="2"/>
  <c r="K31" i="2"/>
  <c r="I31" i="2"/>
  <c r="G31" i="2"/>
  <c r="E31" i="2"/>
  <c r="M38" i="2" l="1"/>
  <c r="I38" i="2"/>
  <c r="L33" i="2"/>
  <c r="L38" i="2" s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E5" i="2"/>
  <c r="L26" i="2" l="1"/>
  <c r="L27" i="2"/>
  <c r="L25" i="2"/>
  <c r="L23" i="2"/>
  <c r="B39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</calcChain>
</file>

<file path=xl/sharedStrings.xml><?xml version="1.0" encoding="utf-8"?>
<sst xmlns="http://schemas.openxmlformats.org/spreadsheetml/2006/main" count="62" uniqueCount="54">
  <si>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</si>
  <si>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</si>
  <si>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</si>
  <si>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</si>
  <si>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</si>
  <si>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</si>
  <si>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</si>
  <si>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</si>
  <si>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</si>
  <si>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</si>
  <si>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</si>
  <si>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</si>
  <si>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</si>
  <si>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</si>
  <si>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</si>
  <si>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</si>
  <si>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</si>
  <si>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</si>
  <si>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</si>
  <si>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</si>
  <si>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</si>
  <si>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</si>
  <si>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</si>
  <si>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</si>
  <si>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</si>
  <si>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</si>
  <si>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</si>
  <si>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</si>
  <si>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</si>
  <si>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</si>
  <si>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</si>
  <si>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</si>
  <si>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</si>
  <si>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</si>
  <si>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</si>
  <si>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</si>
  <si>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</si>
  <si>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</si>
  <si>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</si>
  <si>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</si>
  <si>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</si>
  <si>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</si>
  <si>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</si>
  <si>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</si>
  <si>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</si>
  <si>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</si>
  <si>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Con ilole; 26/05/23</t>
  </si>
  <si>
    <t>manusaab</t>
  </si>
  <si>
    <t>Dos coches; 01/06/2023</t>
  </si>
  <si>
    <t>3ª comensal pendiente si infantil y paga allí; 30/05/2023</t>
  </si>
  <si>
    <t>yaz</t>
  </si>
  <si>
    <t>SaabFreak666</t>
  </si>
  <si>
    <t>Latiguillo</t>
  </si>
  <si>
    <t>Chencho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</si>
</sst>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1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1" xfId="0" applyNumberFormat="1" applyFont="1" applyBorder="1" applyAlignment="1">
      <alignment horizontal="center"/>
    </xf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/>
    <xf numFmtId="8" fontId="0" fillId="0" borderId="1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41" sqref="J41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48.90625" style="1" bestFit="1" customWidth="1"/>
  </cols>
  <sheetData>
    <row r="2" spans="1:13" ht="13" thickBot="1" x14ac:dyDescent="0.3">
      <c r="A2" t="s">
        <v>19</v>
      </c>
    </row>
    <row r="3" spans="1:13" s="1" customFormat="1" x14ac:dyDescent="0.25">
      <c r="A3" s="2" t="s">
        <v>12</v>
      </c>
      <c r="B3" s="2" t="s">
        <v>13</v>
      </c>
      <c r="C3" s="2" t="s">
        <v>14</v>
      </c>
      <c r="D3" s="37" t="s">
        <v>9</v>
      </c>
      <c r="E3" s="37"/>
      <c r="F3" s="37" t="s">
        <v>10</v>
      </c>
      <c r="G3" s="37"/>
      <c r="H3" s="37" t="s">
        <v>11</v>
      </c>
      <c r="I3" s="37"/>
      <c r="J3" s="37" t="s">
        <v>17</v>
      </c>
      <c r="K3" s="37"/>
      <c r="L3" s="3" t="s">
        <v>3</v>
      </c>
      <c r="M3" s="3" t="s">
        <v>5</v>
      </c>
    </row>
    <row r="4" spans="1:13" s="1" customFormat="1" ht="13" thickBot="1" x14ac:dyDescent="0.3">
      <c r="A4" s="4" t="s">
        <v>0</v>
      </c>
      <c r="B4" s="4"/>
      <c r="C4" s="4"/>
      <c r="D4" s="5" t="s">
        <v>1</v>
      </c>
      <c r="E4" s="22">
        <v>28</v>
      </c>
      <c r="F4" s="5" t="s">
        <v>2</v>
      </c>
      <c r="G4" s="22">
        <v>38</v>
      </c>
      <c r="H4" s="5" t="s">
        <v>2</v>
      </c>
      <c r="I4" s="22">
        <v>35</v>
      </c>
      <c r="J4" s="5" t="s">
        <v>18</v>
      </c>
      <c r="K4" s="22"/>
      <c r="L4" s="25" t="s">
        <v>4</v>
      </c>
      <c r="M4" s="6" t="s">
        <v>15</v>
      </c>
    </row>
    <row r="5" spans="1:13" s="12" customFormat="1" ht="13" x14ac:dyDescent="0.3">
      <c r="A5" s="18" t="s">
        <v>20</v>
      </c>
      <c r="B5" s="29">
        <v>1</v>
      </c>
      <c r="C5" s="14">
        <v>0</v>
      </c>
      <c r="D5" s="19">
        <v>1</v>
      </c>
      <c r="E5" s="23">
        <f t="shared" ref="E5:E33" si="0">D5*$E$4</f>
        <v>28</v>
      </c>
      <c r="F5" s="14">
        <v>1</v>
      </c>
      <c r="G5" s="23">
        <f>(F5-B5)*$G$4</f>
        <v>0</v>
      </c>
      <c r="H5" s="14">
        <v>0</v>
      </c>
      <c r="I5" s="23">
        <f>H5*$I$4</f>
        <v>0</v>
      </c>
      <c r="J5" s="14"/>
      <c r="K5" s="23">
        <f>J5*$K$4</f>
        <v>0</v>
      </c>
      <c r="L5" s="23">
        <f>E5+G5+I5+K5</f>
        <v>28</v>
      </c>
      <c r="M5" s="16">
        <v>45082</v>
      </c>
    </row>
    <row r="6" spans="1:13" s="12" customFormat="1" ht="13" x14ac:dyDescent="0.3">
      <c r="A6" s="8" t="s">
        <v>21</v>
      </c>
      <c r="B6" s="30">
        <v>1</v>
      </c>
      <c r="C6" s="9">
        <v>1</v>
      </c>
      <c r="D6" s="20">
        <v>2</v>
      </c>
      <c r="E6" s="24">
        <f t="shared" si="0"/>
        <v>56</v>
      </c>
      <c r="F6" s="9">
        <v>2</v>
      </c>
      <c r="G6" s="24">
        <f t="shared" ref="G6:G33" si="1">(F6-B6)*$G$4</f>
        <v>38</v>
      </c>
      <c r="H6" s="9">
        <v>2</v>
      </c>
      <c r="I6" s="24">
        <f t="shared" ref="I6:I33" si="2">H6*$I$4</f>
        <v>70</v>
      </c>
      <c r="J6" s="9"/>
      <c r="K6" s="24">
        <f t="shared" ref="K6:K30" si="3">J6*$K$4</f>
        <v>0</v>
      </c>
      <c r="L6" s="24">
        <f t="shared" ref="L6:L30" si="4">E6+G6+I6+K6</f>
        <v>164</v>
      </c>
      <c r="M6" s="11">
        <v>45070</v>
      </c>
    </row>
    <row r="7" spans="1:13" s="12" customFormat="1" ht="13" x14ac:dyDescent="0.3">
      <c r="A7" s="13" t="s">
        <v>22</v>
      </c>
      <c r="B7" s="31">
        <v>2</v>
      </c>
      <c r="C7" s="14">
        <v>1</v>
      </c>
      <c r="D7" s="19">
        <v>3</v>
      </c>
      <c r="E7" s="23">
        <f t="shared" si="0"/>
        <v>84</v>
      </c>
      <c r="F7" s="15">
        <v>3</v>
      </c>
      <c r="G7" s="23">
        <f t="shared" si="1"/>
        <v>38</v>
      </c>
      <c r="H7" s="14">
        <v>3</v>
      </c>
      <c r="I7" s="23">
        <f t="shared" si="2"/>
        <v>105</v>
      </c>
      <c r="J7" s="14"/>
      <c r="K7" s="23">
        <f t="shared" si="3"/>
        <v>0</v>
      </c>
      <c r="L7" s="23">
        <f t="shared" si="4"/>
        <v>227</v>
      </c>
      <c r="M7" s="16"/>
    </row>
    <row r="8" spans="1:13" s="12" customFormat="1" ht="13" x14ac:dyDescent="0.3">
      <c r="A8" s="8" t="s">
        <v>23</v>
      </c>
      <c r="B8" s="30">
        <v>1</v>
      </c>
      <c r="C8" s="9">
        <v>1</v>
      </c>
      <c r="D8" s="20">
        <v>2</v>
      </c>
      <c r="E8" s="24">
        <f t="shared" si="0"/>
        <v>56</v>
      </c>
      <c r="F8" s="10">
        <v>2</v>
      </c>
      <c r="G8" s="24">
        <f t="shared" si="1"/>
        <v>38</v>
      </c>
      <c r="H8" s="9">
        <v>2</v>
      </c>
      <c r="I8" s="24">
        <f t="shared" si="2"/>
        <v>70</v>
      </c>
      <c r="J8" s="9"/>
      <c r="K8" s="24">
        <f t="shared" si="3"/>
        <v>0</v>
      </c>
      <c r="L8" s="24">
        <f t="shared" si="4"/>
        <v>164</v>
      </c>
      <c r="M8" s="11">
        <v>45083</v>
      </c>
    </row>
    <row r="9" spans="1:13" s="12" customFormat="1" ht="13" x14ac:dyDescent="0.3">
      <c r="A9" s="13" t="s">
        <v>24</v>
      </c>
      <c r="B9" s="31">
        <v>1</v>
      </c>
      <c r="C9" s="14">
        <v>1</v>
      </c>
      <c r="D9" s="19">
        <v>2</v>
      </c>
      <c r="E9" s="23">
        <f t="shared" si="0"/>
        <v>56</v>
      </c>
      <c r="F9" s="15">
        <v>2</v>
      </c>
      <c r="G9" s="23">
        <f t="shared" si="1"/>
        <v>38</v>
      </c>
      <c r="H9" s="14">
        <v>2</v>
      </c>
      <c r="I9" s="23">
        <f t="shared" si="2"/>
        <v>70</v>
      </c>
      <c r="J9" s="14"/>
      <c r="K9" s="23">
        <f t="shared" si="3"/>
        <v>0</v>
      </c>
      <c r="L9" s="23">
        <f t="shared" si="4"/>
        <v>164</v>
      </c>
      <c r="M9" s="16">
        <v>45069</v>
      </c>
    </row>
    <row r="10" spans="1:13" s="12" customFormat="1" ht="13" x14ac:dyDescent="0.3">
      <c r="A10" s="8" t="s">
        <v>25</v>
      </c>
      <c r="B10" s="30">
        <v>1</v>
      </c>
      <c r="C10" s="9"/>
      <c r="D10" s="20">
        <v>1</v>
      </c>
      <c r="E10" s="24">
        <f t="shared" si="0"/>
        <v>28</v>
      </c>
      <c r="F10" s="10">
        <v>1</v>
      </c>
      <c r="G10" s="24">
        <f t="shared" si="1"/>
        <v>0</v>
      </c>
      <c r="H10" s="9">
        <v>1</v>
      </c>
      <c r="I10" s="24">
        <f t="shared" si="2"/>
        <v>35</v>
      </c>
      <c r="J10" s="9"/>
      <c r="K10" s="24">
        <f t="shared" si="3"/>
        <v>0</v>
      </c>
      <c r="L10" s="24">
        <f t="shared" si="4"/>
        <v>63</v>
      </c>
      <c r="M10" s="11">
        <v>45077</v>
      </c>
    </row>
    <row r="11" spans="1:13" s="12" customFormat="1" ht="13" x14ac:dyDescent="0.3">
      <c r="A11" s="13" t="s">
        <v>27</v>
      </c>
      <c r="B11" s="31">
        <v>1</v>
      </c>
      <c r="C11" s="14"/>
      <c r="D11" s="19">
        <v>1</v>
      </c>
      <c r="E11" s="23">
        <f t="shared" si="0"/>
        <v>28</v>
      </c>
      <c r="F11" s="15">
        <v>1</v>
      </c>
      <c r="G11" s="23">
        <f t="shared" si="1"/>
        <v>0</v>
      </c>
      <c r="H11" s="14">
        <v>1</v>
      </c>
      <c r="I11" s="23">
        <f t="shared" si="2"/>
        <v>35</v>
      </c>
      <c r="J11" s="14"/>
      <c r="K11" s="23">
        <f t="shared" si="3"/>
        <v>0</v>
      </c>
      <c r="L11" s="23">
        <f t="shared" si="4"/>
        <v>63</v>
      </c>
      <c r="M11" s="16">
        <v>45070</v>
      </c>
    </row>
    <row r="12" spans="1:13" s="12" customFormat="1" ht="13" x14ac:dyDescent="0.3">
      <c r="A12" s="17" t="s">
        <v>26</v>
      </c>
      <c r="B12" s="32">
        <v>1</v>
      </c>
      <c r="C12" s="9"/>
      <c r="D12" s="20">
        <v>1</v>
      </c>
      <c r="E12" s="24">
        <f t="shared" si="0"/>
        <v>28</v>
      </c>
      <c r="F12" s="10">
        <v>1</v>
      </c>
      <c r="G12" s="24">
        <f t="shared" si="1"/>
        <v>0</v>
      </c>
      <c r="H12" s="9">
        <v>1</v>
      </c>
      <c r="I12" s="24">
        <f t="shared" si="2"/>
        <v>35</v>
      </c>
      <c r="J12" s="9"/>
      <c r="K12" s="24">
        <f t="shared" si="3"/>
        <v>0</v>
      </c>
      <c r="L12" s="24">
        <f t="shared" si="4"/>
        <v>63</v>
      </c>
      <c r="M12" s="11">
        <v>45076</v>
      </c>
    </row>
    <row r="13" spans="1:13" s="12" customFormat="1" ht="13" x14ac:dyDescent="0.3">
      <c r="A13" s="13" t="s">
        <v>28</v>
      </c>
      <c r="B13" s="31">
        <v>1</v>
      </c>
      <c r="C13" s="14">
        <v>1</v>
      </c>
      <c r="D13" s="19">
        <v>0</v>
      </c>
      <c r="E13" s="23">
        <f t="shared" si="0"/>
        <v>0</v>
      </c>
      <c r="F13" s="15">
        <v>2</v>
      </c>
      <c r="G13" s="23">
        <f t="shared" si="1"/>
        <v>38</v>
      </c>
      <c r="H13" s="14">
        <v>2</v>
      </c>
      <c r="I13" s="23">
        <f t="shared" si="2"/>
        <v>70</v>
      </c>
      <c r="J13" s="14"/>
      <c r="K13" s="23">
        <f t="shared" si="3"/>
        <v>0</v>
      </c>
      <c r="L13" s="23">
        <f t="shared" si="4"/>
        <v>108</v>
      </c>
      <c r="M13" s="16">
        <v>45083</v>
      </c>
    </row>
    <row r="14" spans="1:13" s="12" customFormat="1" ht="13" x14ac:dyDescent="0.3">
      <c r="A14" s="8" t="s">
        <v>29</v>
      </c>
      <c r="B14" s="30">
        <v>1</v>
      </c>
      <c r="C14" s="9">
        <v>1</v>
      </c>
      <c r="D14" s="20">
        <v>2</v>
      </c>
      <c r="E14" s="24">
        <f t="shared" si="0"/>
        <v>56</v>
      </c>
      <c r="F14" s="10">
        <v>2</v>
      </c>
      <c r="G14" s="24">
        <f t="shared" si="1"/>
        <v>38</v>
      </c>
      <c r="H14" s="9">
        <v>2</v>
      </c>
      <c r="I14" s="24">
        <f t="shared" si="2"/>
        <v>70</v>
      </c>
      <c r="J14" s="9"/>
      <c r="K14" s="24">
        <f t="shared" si="3"/>
        <v>0</v>
      </c>
      <c r="L14" s="24">
        <f t="shared" si="4"/>
        <v>164</v>
      </c>
      <c r="M14" s="11"/>
    </row>
    <row r="15" spans="1:13" s="12" customFormat="1" ht="13" x14ac:dyDescent="0.3">
      <c r="A15" s="13" t="s">
        <v>30</v>
      </c>
      <c r="B15" s="31">
        <v>1</v>
      </c>
      <c r="C15" s="14"/>
      <c r="D15" s="19">
        <v>1</v>
      </c>
      <c r="E15" s="23">
        <f t="shared" si="0"/>
        <v>28</v>
      </c>
      <c r="F15" s="15">
        <v>1</v>
      </c>
      <c r="G15" s="23">
        <f t="shared" si="1"/>
        <v>0</v>
      </c>
      <c r="H15" s="14">
        <v>1</v>
      </c>
      <c r="I15" s="23">
        <f t="shared" si="2"/>
        <v>35</v>
      </c>
      <c r="J15" s="14"/>
      <c r="K15" s="23">
        <f t="shared" si="3"/>
        <v>0</v>
      </c>
      <c r="L15" s="23">
        <f t="shared" si="4"/>
        <v>63</v>
      </c>
      <c r="M15" s="16">
        <v>45075</v>
      </c>
    </row>
    <row r="16" spans="1:13" s="12" customFormat="1" ht="13" x14ac:dyDescent="0.3">
      <c r="A16" s="8" t="s">
        <v>31</v>
      </c>
      <c r="B16" s="30">
        <v>1</v>
      </c>
      <c r="C16" s="9">
        <v>1</v>
      </c>
      <c r="D16" s="20">
        <v>0</v>
      </c>
      <c r="E16" s="24">
        <f t="shared" si="0"/>
        <v>0</v>
      </c>
      <c r="F16" s="10">
        <v>2</v>
      </c>
      <c r="G16" s="24">
        <f t="shared" si="1"/>
        <v>38</v>
      </c>
      <c r="H16" s="9">
        <v>2</v>
      </c>
      <c r="I16" s="24">
        <f t="shared" si="2"/>
        <v>70</v>
      </c>
      <c r="J16" s="9"/>
      <c r="K16" s="24">
        <f t="shared" si="3"/>
        <v>0</v>
      </c>
      <c r="L16" s="24">
        <f t="shared" si="4"/>
        <v>108</v>
      </c>
      <c r="M16" s="11">
        <v>45075</v>
      </c>
    </row>
    <row r="17" spans="1:13" s="12" customFormat="1" ht="13" x14ac:dyDescent="0.3">
      <c r="A17" s="13" t="s">
        <v>32</v>
      </c>
      <c r="B17" s="31">
        <v>1</v>
      </c>
      <c r="C17" s="14">
        <v>2</v>
      </c>
      <c r="D17" s="19">
        <v>0</v>
      </c>
      <c r="E17" s="23">
        <f t="shared" si="0"/>
        <v>0</v>
      </c>
      <c r="F17" s="15">
        <v>3</v>
      </c>
      <c r="G17" s="23">
        <f t="shared" si="1"/>
        <v>76</v>
      </c>
      <c r="H17" s="14">
        <v>3</v>
      </c>
      <c r="I17" s="23">
        <f t="shared" si="2"/>
        <v>105</v>
      </c>
      <c r="J17" s="14"/>
      <c r="K17" s="23">
        <f t="shared" si="3"/>
        <v>0</v>
      </c>
      <c r="L17" s="23">
        <f t="shared" si="4"/>
        <v>181</v>
      </c>
      <c r="M17" s="16" t="s">
        <v>48</v>
      </c>
    </row>
    <row r="18" spans="1:13" s="12" customFormat="1" ht="13" x14ac:dyDescent="0.3">
      <c r="A18" s="8" t="s">
        <v>33</v>
      </c>
      <c r="B18" s="30">
        <v>1</v>
      </c>
      <c r="C18" s="9">
        <v>1</v>
      </c>
      <c r="D18" s="20">
        <v>2</v>
      </c>
      <c r="E18" s="24">
        <f t="shared" si="0"/>
        <v>56</v>
      </c>
      <c r="F18" s="10">
        <v>2</v>
      </c>
      <c r="G18" s="24">
        <f t="shared" si="1"/>
        <v>38</v>
      </c>
      <c r="H18" s="9">
        <v>2</v>
      </c>
      <c r="I18" s="24">
        <f t="shared" si="2"/>
        <v>70</v>
      </c>
      <c r="J18" s="9"/>
      <c r="K18" s="24">
        <f t="shared" si="3"/>
        <v>0</v>
      </c>
      <c r="L18" s="24">
        <f t="shared" si="4"/>
        <v>164</v>
      </c>
      <c r="M18" s="11">
        <v>45083</v>
      </c>
    </row>
    <row r="19" spans="1:13" s="12" customFormat="1" ht="13" x14ac:dyDescent="0.3">
      <c r="A19" s="13" t="s">
        <v>36</v>
      </c>
      <c r="B19" s="31">
        <v>1</v>
      </c>
      <c r="C19" s="14">
        <v>2</v>
      </c>
      <c r="D19" s="19">
        <v>2</v>
      </c>
      <c r="E19" s="23">
        <f t="shared" si="0"/>
        <v>56</v>
      </c>
      <c r="F19" s="15">
        <v>2</v>
      </c>
      <c r="G19" s="23">
        <f t="shared" si="1"/>
        <v>38</v>
      </c>
      <c r="H19" s="14">
        <v>2</v>
      </c>
      <c r="I19" s="23">
        <f t="shared" si="2"/>
        <v>70</v>
      </c>
      <c r="J19" s="14"/>
      <c r="K19" s="23">
        <f t="shared" si="3"/>
        <v>0</v>
      </c>
      <c r="L19" s="23">
        <f t="shared" si="4"/>
        <v>164</v>
      </c>
      <c r="M19" s="16" t="s">
        <v>49</v>
      </c>
    </row>
    <row r="20" spans="1:13" s="12" customFormat="1" ht="13" x14ac:dyDescent="0.3">
      <c r="A20" s="8" t="s">
        <v>37</v>
      </c>
      <c r="B20" s="30">
        <v>2</v>
      </c>
      <c r="C20" s="9">
        <v>0</v>
      </c>
      <c r="D20" s="20">
        <v>0</v>
      </c>
      <c r="E20" s="24">
        <f t="shared" si="0"/>
        <v>0</v>
      </c>
      <c r="F20" s="10">
        <v>2</v>
      </c>
      <c r="G20" s="24">
        <f t="shared" si="1"/>
        <v>0</v>
      </c>
      <c r="H20" s="9">
        <v>2</v>
      </c>
      <c r="I20" s="24">
        <f t="shared" si="2"/>
        <v>70</v>
      </c>
      <c r="J20" s="9"/>
      <c r="K20" s="24">
        <f t="shared" si="3"/>
        <v>0</v>
      </c>
      <c r="L20" s="24">
        <f t="shared" si="4"/>
        <v>70</v>
      </c>
      <c r="M20" s="11" t="s">
        <v>46</v>
      </c>
    </row>
    <row r="21" spans="1:13" s="12" customFormat="1" ht="13" x14ac:dyDescent="0.3">
      <c r="A21" s="13" t="s">
        <v>38</v>
      </c>
      <c r="B21" s="31">
        <v>1</v>
      </c>
      <c r="C21" s="14">
        <v>1</v>
      </c>
      <c r="D21" s="19">
        <v>0</v>
      </c>
      <c r="E21" s="23">
        <f t="shared" si="0"/>
        <v>0</v>
      </c>
      <c r="F21" s="15">
        <v>2</v>
      </c>
      <c r="G21" s="23">
        <f t="shared" si="1"/>
        <v>38</v>
      </c>
      <c r="H21" s="14">
        <v>2</v>
      </c>
      <c r="I21" s="23">
        <f t="shared" si="2"/>
        <v>70</v>
      </c>
      <c r="J21" s="14"/>
      <c r="K21" s="23">
        <f t="shared" si="3"/>
        <v>0</v>
      </c>
      <c r="L21" s="23">
        <f t="shared" si="4"/>
        <v>108</v>
      </c>
      <c r="M21" s="16">
        <v>45070</v>
      </c>
    </row>
    <row r="22" spans="1:13" s="12" customFormat="1" ht="13" x14ac:dyDescent="0.3">
      <c r="A22" s="8" t="s">
        <v>39</v>
      </c>
      <c r="B22" s="30">
        <v>1</v>
      </c>
      <c r="C22" s="9">
        <v>2</v>
      </c>
      <c r="D22" s="20">
        <v>3</v>
      </c>
      <c r="E22" s="24">
        <f t="shared" si="0"/>
        <v>84</v>
      </c>
      <c r="F22" s="10">
        <v>3</v>
      </c>
      <c r="G22" s="24">
        <f t="shared" si="1"/>
        <v>76</v>
      </c>
      <c r="H22" s="9">
        <v>3</v>
      </c>
      <c r="I22" s="24">
        <f t="shared" si="2"/>
        <v>105</v>
      </c>
      <c r="J22" s="9"/>
      <c r="K22" s="24">
        <f t="shared" si="3"/>
        <v>0</v>
      </c>
      <c r="L22" s="24">
        <f t="shared" si="4"/>
        <v>265</v>
      </c>
      <c r="M22" s="11">
        <v>45078</v>
      </c>
    </row>
    <row r="23" spans="1:13" s="12" customFormat="1" ht="13" x14ac:dyDescent="0.3">
      <c r="A23" s="13" t="s">
        <v>40</v>
      </c>
      <c r="B23" s="31">
        <v>1</v>
      </c>
      <c r="C23" s="14">
        <v>0</v>
      </c>
      <c r="D23" s="19">
        <v>1</v>
      </c>
      <c r="E23" s="23">
        <f t="shared" si="0"/>
        <v>28</v>
      </c>
      <c r="F23" s="15">
        <v>1</v>
      </c>
      <c r="G23" s="23">
        <f t="shared" si="1"/>
        <v>0</v>
      </c>
      <c r="H23" s="14">
        <v>1</v>
      </c>
      <c r="I23" s="23">
        <f t="shared" si="2"/>
        <v>35</v>
      </c>
      <c r="J23" s="14"/>
      <c r="K23" s="23">
        <f t="shared" si="3"/>
        <v>0</v>
      </c>
      <c r="L23" s="23">
        <f t="shared" si="4"/>
        <v>63</v>
      </c>
      <c r="M23" s="16">
        <v>45072</v>
      </c>
    </row>
    <row r="24" spans="1:13" s="12" customFormat="1" ht="13" x14ac:dyDescent="0.3">
      <c r="A24" s="8" t="s">
        <v>41</v>
      </c>
      <c r="B24" s="30">
        <v>1</v>
      </c>
      <c r="C24" s="9">
        <v>1</v>
      </c>
      <c r="D24" s="20">
        <v>2</v>
      </c>
      <c r="E24" s="24">
        <f t="shared" si="0"/>
        <v>56</v>
      </c>
      <c r="F24" s="10">
        <v>2</v>
      </c>
      <c r="G24" s="24">
        <f t="shared" si="1"/>
        <v>38</v>
      </c>
      <c r="H24" s="9">
        <v>2</v>
      </c>
      <c r="I24" s="24">
        <f t="shared" si="2"/>
        <v>70</v>
      </c>
      <c r="J24" s="9"/>
      <c r="K24" s="24">
        <f t="shared" si="3"/>
        <v>0</v>
      </c>
      <c r="L24" s="24">
        <f t="shared" si="4"/>
        <v>164</v>
      </c>
      <c r="M24" s="11"/>
    </row>
    <row r="25" spans="1:13" s="12" customFormat="1" ht="13" x14ac:dyDescent="0.3">
      <c r="A25" s="13" t="s">
        <v>42</v>
      </c>
      <c r="B25" s="31">
        <v>1</v>
      </c>
      <c r="C25" s="14">
        <v>1</v>
      </c>
      <c r="D25" s="19">
        <v>2</v>
      </c>
      <c r="E25" s="23">
        <f t="shared" si="0"/>
        <v>56</v>
      </c>
      <c r="F25" s="15">
        <v>2</v>
      </c>
      <c r="G25" s="23">
        <f t="shared" si="1"/>
        <v>38</v>
      </c>
      <c r="H25" s="14">
        <v>2</v>
      </c>
      <c r="I25" s="23">
        <f t="shared" si="2"/>
        <v>70</v>
      </c>
      <c r="J25" s="14"/>
      <c r="K25" s="23">
        <f t="shared" si="3"/>
        <v>0</v>
      </c>
      <c r="L25" s="23">
        <f t="shared" si="4"/>
        <v>164</v>
      </c>
      <c r="M25" s="16"/>
    </row>
    <row r="26" spans="1:13" s="12" customFormat="1" ht="13" x14ac:dyDescent="0.3">
      <c r="A26" s="8" t="s">
        <v>43</v>
      </c>
      <c r="B26" s="30">
        <v>1</v>
      </c>
      <c r="C26" s="9">
        <v>0</v>
      </c>
      <c r="D26" s="20">
        <v>1</v>
      </c>
      <c r="E26" s="24">
        <f t="shared" si="0"/>
        <v>28</v>
      </c>
      <c r="F26" s="10">
        <v>1</v>
      </c>
      <c r="G26" s="24">
        <f t="shared" si="1"/>
        <v>0</v>
      </c>
      <c r="H26" s="9">
        <v>1</v>
      </c>
      <c r="I26" s="24">
        <f t="shared" si="2"/>
        <v>35</v>
      </c>
      <c r="J26" s="9"/>
      <c r="K26" s="24">
        <f t="shared" si="3"/>
        <v>0</v>
      </c>
      <c r="L26" s="24">
        <f t="shared" si="4"/>
        <v>63</v>
      </c>
      <c r="M26" s="11"/>
    </row>
    <row r="27" spans="1:13" s="12" customFormat="1" ht="13" x14ac:dyDescent="0.3">
      <c r="A27" s="13" t="s">
        <v>44</v>
      </c>
      <c r="B27" s="31">
        <v>1</v>
      </c>
      <c r="C27" s="14">
        <v>1</v>
      </c>
      <c r="D27" s="19">
        <v>2</v>
      </c>
      <c r="E27" s="23">
        <f t="shared" si="0"/>
        <v>56</v>
      </c>
      <c r="F27" s="15">
        <v>1</v>
      </c>
      <c r="G27" s="23">
        <f t="shared" si="1"/>
        <v>0</v>
      </c>
      <c r="H27" s="14">
        <v>2</v>
      </c>
      <c r="I27" s="23">
        <f t="shared" si="2"/>
        <v>70</v>
      </c>
      <c r="J27" s="14"/>
      <c r="K27" s="23">
        <f t="shared" si="3"/>
        <v>0</v>
      </c>
      <c r="L27" s="23">
        <f t="shared" si="4"/>
        <v>126</v>
      </c>
      <c r="M27" s="16">
        <v>45077</v>
      </c>
    </row>
    <row r="28" spans="1:13" s="12" customFormat="1" ht="13" x14ac:dyDescent="0.3">
      <c r="A28" s="8" t="s">
        <v>45</v>
      </c>
      <c r="B28" s="30">
        <v>1</v>
      </c>
      <c r="C28" s="9">
        <v>1</v>
      </c>
      <c r="D28" s="20">
        <v>0</v>
      </c>
      <c r="E28" s="24">
        <f t="shared" si="0"/>
        <v>0</v>
      </c>
      <c r="F28" s="10">
        <v>2</v>
      </c>
      <c r="G28" s="24">
        <f t="shared" si="1"/>
        <v>38</v>
      </c>
      <c r="H28" s="9">
        <v>0</v>
      </c>
      <c r="I28" s="24">
        <f t="shared" si="2"/>
        <v>0</v>
      </c>
      <c r="J28" s="9"/>
      <c r="K28" s="24">
        <f t="shared" si="3"/>
        <v>0</v>
      </c>
      <c r="L28" s="24">
        <f t="shared" si="4"/>
        <v>38</v>
      </c>
      <c r="M28" s="11"/>
    </row>
    <row r="29" spans="1:13" s="12" customFormat="1" ht="13" x14ac:dyDescent="0.3">
      <c r="A29" s="13" t="s">
        <v>47</v>
      </c>
      <c r="B29" s="31">
        <v>1</v>
      </c>
      <c r="C29" s="14">
        <v>0</v>
      </c>
      <c r="D29" s="19">
        <v>1</v>
      </c>
      <c r="E29" s="23">
        <f t="shared" si="0"/>
        <v>28</v>
      </c>
      <c r="F29" s="15">
        <v>1</v>
      </c>
      <c r="G29" s="23">
        <f t="shared" si="1"/>
        <v>0</v>
      </c>
      <c r="H29" s="14">
        <v>1</v>
      </c>
      <c r="I29" s="23">
        <f t="shared" si="2"/>
        <v>35</v>
      </c>
      <c r="J29" s="14"/>
      <c r="K29" s="23">
        <f t="shared" si="3"/>
        <v>0</v>
      </c>
      <c r="L29" s="23">
        <f t="shared" si="4"/>
        <v>63</v>
      </c>
      <c r="M29" s="16"/>
    </row>
    <row r="30" spans="1:13" s="12" customFormat="1" ht="13" x14ac:dyDescent="0.3">
      <c r="A30" s="8" t="s">
        <v>50</v>
      </c>
      <c r="B30" s="30">
        <v>1</v>
      </c>
      <c r="C30" s="9">
        <v>1</v>
      </c>
      <c r="D30" s="20">
        <v>0</v>
      </c>
      <c r="E30" s="24">
        <f t="shared" si="0"/>
        <v>0</v>
      </c>
      <c r="F30" s="10">
        <v>2</v>
      </c>
      <c r="G30" s="24">
        <f t="shared" si="1"/>
        <v>38</v>
      </c>
      <c r="H30" s="9">
        <v>0</v>
      </c>
      <c r="I30" s="24">
        <f t="shared" si="2"/>
        <v>0</v>
      </c>
      <c r="J30" s="9"/>
      <c r="K30" s="24">
        <f t="shared" si="3"/>
        <v>0</v>
      </c>
      <c r="L30" s="24">
        <f t="shared" si="4"/>
        <v>38</v>
      </c>
      <c r="M30" s="11"/>
    </row>
    <row r="31" spans="1:13" s="12" customFormat="1" ht="13" x14ac:dyDescent="0.3">
      <c r="A31" s="13" t="s">
        <v>51</v>
      </c>
      <c r="B31" s="31">
        <v>1</v>
      </c>
      <c r="C31" s="14">
        <v>1</v>
      </c>
      <c r="D31" s="19">
        <v>2</v>
      </c>
      <c r="E31" s="23">
        <f t="shared" si="0"/>
        <v>56</v>
      </c>
      <c r="F31" s="15">
        <v>2</v>
      </c>
      <c r="G31" s="23">
        <f t="shared" si="1"/>
        <v>38</v>
      </c>
      <c r="H31" s="14">
        <v>2</v>
      </c>
      <c r="I31" s="23">
        <f t="shared" si="2"/>
        <v>70</v>
      </c>
      <c r="J31" s="14"/>
      <c r="K31" s="23">
        <f t="shared" ref="K31" si="5">J31*$K$4</f>
        <v>0</v>
      </c>
      <c r="L31" s="23">
        <f t="shared" ref="L31" si="6">E31+G31+I31+K31</f>
        <v>164</v>
      </c>
      <c r="M31" s="16"/>
    </row>
    <row r="32" spans="1:13" s="12" customFormat="1" ht="13" x14ac:dyDescent="0.3">
      <c r="A32" s="8" t="s">
        <v>52</v>
      </c>
      <c r="B32" s="30">
        <v>1</v>
      </c>
      <c r="C32" s="9">
        <v>1</v>
      </c>
      <c r="D32" s="20">
        <v>0</v>
      </c>
      <c r="E32" s="24">
        <f t="shared" si="0"/>
        <v>0</v>
      </c>
      <c r="F32" s="10">
        <v>2</v>
      </c>
      <c r="G32" s="24">
        <f t="shared" si="1"/>
        <v>38</v>
      </c>
      <c r="H32" s="9">
        <v>2</v>
      </c>
      <c r="I32" s="24">
        <f t="shared" si="2"/>
        <v>70</v>
      </c>
      <c r="J32" s="9"/>
      <c r="K32" s="24">
        <f t="shared" ref="K32:K33" si="7">J32*$K$4</f>
        <v>0</v>
      </c>
      <c r="L32" s="24">
        <f t="shared" ref="L32:L33" si="8">E32+G32+I32+K32</f>
        <v>108</v>
      </c>
      <c r="M32" s="11">
        <v>45083</v>
      </c>
    </row>
    <row r="33" spans="1:13" s="12" customFormat="1" ht="13" x14ac:dyDescent="0.3">
      <c r="A33" s="13" t="s">
        <v>53</v>
      </c>
      <c r="B33" s="31">
        <v>1</v>
      </c>
      <c r="C33" s="14">
        <v>0</v>
      </c>
      <c r="D33" s="19">
        <v>1</v>
      </c>
      <c r="E33" s="23">
        <f t="shared" si="0"/>
        <v>28</v>
      </c>
      <c r="F33" s="15">
        <v>1</v>
      </c>
      <c r="G33" s="23">
        <f t="shared" si="1"/>
        <v>0</v>
      </c>
      <c r="H33" s="14">
        <v>1</v>
      </c>
      <c r="I33" s="23">
        <f t="shared" si="2"/>
        <v>35</v>
      </c>
      <c r="J33" s="14"/>
      <c r="K33" s="23">
        <f t="shared" si="7"/>
        <v>0</v>
      </c>
      <c r="L33" s="23">
        <f t="shared" si="8"/>
        <v>63</v>
      </c>
      <c r="M33" s="16">
        <v>45084</v>
      </c>
    </row>
    <row r="34" spans="1:13" s="12" customFormat="1" ht="13" x14ac:dyDescent="0.3">
      <c r="A34" s="8"/>
      <c r="B34" s="30"/>
      <c r="C34" s="9"/>
      <c r="D34" s="20"/>
      <c r="E34" s="24"/>
      <c r="F34" s="10"/>
      <c r="G34" s="24"/>
      <c r="H34" s="9"/>
      <c r="I34" s="24"/>
      <c r="J34" s="9"/>
      <c r="K34" s="24"/>
      <c r="L34" s="24"/>
      <c r="M34" s="11"/>
    </row>
    <row r="35" spans="1:13" s="12" customFormat="1" ht="13" x14ac:dyDescent="0.3">
      <c r="A35" s="13"/>
      <c r="B35" s="31"/>
      <c r="C35" s="14"/>
      <c r="D35" s="19"/>
      <c r="E35" s="23"/>
      <c r="F35" s="15"/>
      <c r="G35" s="23"/>
      <c r="H35" s="14"/>
      <c r="I35" s="23"/>
      <c r="J35" s="14"/>
      <c r="K35" s="23"/>
      <c r="L35" s="23"/>
      <c r="M35" s="16"/>
    </row>
    <row r="36" spans="1:13" ht="13.5" thickBot="1" x14ac:dyDescent="0.35">
      <c r="A36" s="8"/>
      <c r="B36" s="30"/>
      <c r="C36" s="9"/>
      <c r="D36" s="20"/>
      <c r="E36" s="24"/>
      <c r="F36" s="10"/>
      <c r="G36" s="24"/>
      <c r="H36" s="9"/>
      <c r="I36" s="24"/>
      <c r="J36" s="9"/>
      <c r="K36" s="24"/>
      <c r="L36" s="24"/>
      <c r="M36" s="11"/>
    </row>
    <row r="37" spans="1:13" s="1" customFormat="1" x14ac:dyDescent="0.25">
      <c r="A37" s="2" t="s">
        <v>34</v>
      </c>
      <c r="B37" s="2" t="s">
        <v>13</v>
      </c>
      <c r="C37" s="2" t="s">
        <v>14</v>
      </c>
      <c r="D37" s="37" t="s">
        <v>9</v>
      </c>
      <c r="E37" s="37"/>
      <c r="F37" s="37" t="s">
        <v>10</v>
      </c>
      <c r="G37" s="37"/>
      <c r="H37" s="37" t="s">
        <v>11</v>
      </c>
      <c r="I37" s="37"/>
      <c r="J37" s="37" t="s">
        <v>17</v>
      </c>
      <c r="K37" s="37"/>
      <c r="L37" s="3" t="s">
        <v>3</v>
      </c>
      <c r="M37" s="3" t="s">
        <v>16</v>
      </c>
    </row>
    <row r="38" spans="1:13" ht="13.5" thickBot="1" x14ac:dyDescent="0.35">
      <c r="A38" s="35">
        <f>32-COUNTIF(A5:A36,"")+1</f>
        <v>30</v>
      </c>
      <c r="B38" s="7">
        <f>SUM(B5:B36)</f>
        <v>31</v>
      </c>
      <c r="C38" s="7">
        <f t="shared" ref="C38:L38" si="9">SUM(C5:C36)</f>
        <v>22</v>
      </c>
      <c r="D38" s="21">
        <f t="shared" si="9"/>
        <v>35</v>
      </c>
      <c r="E38" s="26">
        <f t="shared" si="9"/>
        <v>980</v>
      </c>
      <c r="F38" s="7">
        <f t="shared" si="9"/>
        <v>51</v>
      </c>
      <c r="G38" s="26">
        <f t="shared" si="9"/>
        <v>760</v>
      </c>
      <c r="H38" s="7">
        <f t="shared" si="9"/>
        <v>47</v>
      </c>
      <c r="I38" s="26">
        <f t="shared" si="9"/>
        <v>1645</v>
      </c>
      <c r="J38" s="7">
        <f t="shared" si="9"/>
        <v>0</v>
      </c>
      <c r="K38" s="26">
        <f t="shared" si="9"/>
        <v>0</v>
      </c>
      <c r="L38" s="26">
        <f t="shared" si="9"/>
        <v>3385</v>
      </c>
      <c r="M38" s="36">
        <f>L6+L9+L11+L10+L15+L16+L17+L19+L20+L21+L22+L23+L27+L12+L32+L33+L18+L8+L13</f>
        <v>2272</v>
      </c>
    </row>
    <row r="39" spans="1:13" ht="13.5" thickBot="1" x14ac:dyDescent="0.35">
      <c r="A39" s="33" t="s">
        <v>35</v>
      </c>
      <c r="B39" s="34">
        <f>B38+C38</f>
        <v>53</v>
      </c>
    </row>
    <row r="41" spans="1:13" s="27" customFormat="1" ht="18" x14ac:dyDescent="0.4">
      <c r="A41" s="27" t="s">
        <v>8</v>
      </c>
      <c r="M41" s="28"/>
    </row>
    <row r="42" spans="1:13" ht="13" x14ac:dyDescent="0.3">
      <c r="A42" s="12" t="s">
        <v>7</v>
      </c>
      <c r="B42" s="12"/>
    </row>
    <row r="43" spans="1:13" ht="13" x14ac:dyDescent="0.3">
      <c r="A43" s="12" t="s">
        <v>6</v>
      </c>
      <c r="B43" s="12"/>
    </row>
  </sheetData>
  <autoFilter ref="A4:M38" xr:uid="{BE3055D7-313F-445A-BD27-32440B12623C}"/>
  <mergeCells count="8">
    <mergeCell ref="D37:E37"/>
    <mergeCell ref="F37:G37"/>
    <mergeCell ref="J37:K37"/>
    <mergeCell ref="D3:E3"/>
    <mergeCell ref="F3:G3"/>
    <mergeCell ref="J3:K3"/>
    <mergeCell ref="H3:I3"/>
    <mergeCell ref="H37:I37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2023-06-07T16:25:26Z</dcterms:modified>
</cp:coreProperties>
</file>