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ocumentación CSE\CSE_Presidente\Concentraciones\XXXIX Irurtzun\"/>
    </mc:Choice>
  </mc:AlternateContent>
  <xr:revisionPtr revIDLastSave="0" documentId="13_ncr:1_{1FFCB8A3-D0A7-4F4A-8450-823C5AAF6ADB}" xr6:coauthVersionLast="47" xr6:coauthVersionMax="47" xr10:uidLastSave="{00000000-0000-0000-0000-000000000000}"/>
  <bookViews>
    <workbookView xWindow="-110" yWindow="-110" windowWidth="19420" windowHeight="1056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Registro!$A$1:$P$35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4" i="2" l="1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E30" i="2"/>
  <c r="E29" i="2"/>
  <c r="E28" i="2"/>
  <c r="E27" i="2"/>
  <c r="E26" i="2"/>
  <c r="L26" i="2" s="1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H34" i="2"/>
  <c r="B34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J34" i="2"/>
  <c r="F34" i="2"/>
  <c r="D34" i="2"/>
  <c r="C34" i="2"/>
  <c r="E5" i="2"/>
  <c r="L27" i="2" l="1"/>
  <c r="L25" i="2"/>
  <c r="L23" i="2"/>
  <c r="B35" i="2"/>
  <c r="L16" i="2"/>
  <c r="L19" i="2"/>
  <c r="L5" i="2"/>
  <c r="L21" i="2"/>
  <c r="L29" i="2"/>
  <c r="L15" i="2"/>
  <c r="L9" i="2"/>
  <c r="L18" i="2"/>
  <c r="L10" i="2"/>
  <c r="L22" i="2"/>
  <c r="L30" i="2"/>
  <c r="L20" i="2"/>
  <c r="L24" i="2"/>
  <c r="L28" i="2"/>
  <c r="L17" i="2"/>
  <c r="L14" i="2"/>
  <c r="L13" i="2"/>
  <c r="L12" i="2"/>
  <c r="L11" i="2"/>
  <c r="L8" i="2"/>
  <c r="L7" i="2"/>
  <c r="L6" i="2"/>
  <c r="I34" i="2"/>
  <c r="K34" i="2"/>
  <c r="G34" i="2"/>
  <c r="E34" i="2"/>
  <c r="L34" i="2" l="1"/>
</calcChain>
</file>

<file path=xl/sharedStrings.xml><?xml version="1.0" encoding="utf-8"?>
<sst xmlns="http://schemas.openxmlformats.org/spreadsheetml/2006/main" count="57" uniqueCount="49">
  <si>
    <t>nick</t>
  </si>
  <si>
    <t>Nº comensales</t>
  </si>
  <si>
    <t>Nº Comensales</t>
  </si>
  <si>
    <t>Coste total</t>
  </si>
  <si>
    <t>€</t>
  </si>
  <si>
    <t>PAGADO</t>
  </si>
  <si>
    <t>El Club paga a todos los socios la cena del sábado.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</si>
  <si>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</si>
  <si>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</si>
  <si>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</si>
  <si>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</si>
  <si>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</si>
  <si>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</si>
  <si>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</si>
  <si>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</si>
  <si>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</si>
  <si>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INGRESADO TOTAL</t>
  </si>
  <si>
    <t>Otros</t>
  </si>
  <si>
    <t>Conceptos</t>
  </si>
  <si>
    <t>* Preparar la tabla para descuento del socio, que será pagado por el Club</t>
  </si>
  <si>
    <t>MF</t>
  </si>
  <si>
    <t>saabotaje</t>
  </si>
  <si>
    <t>blanca</t>
  </si>
  <si>
    <t>combination</t>
  </si>
  <si>
    <t>ric_saabosch</t>
  </si>
  <si>
    <t>torrens</t>
  </si>
  <si>
    <t>zimer</t>
  </si>
  <si>
    <t>jle</t>
  </si>
  <si>
    <t>perdi</t>
  </si>
  <si>
    <t>enanoloco</t>
  </si>
  <si>
    <t>javichu</t>
  </si>
  <si>
    <t>celso</t>
  </si>
  <si>
    <t>saabatico</t>
  </si>
  <si>
    <t>Dos coches</t>
  </si>
  <si>
    <t>patan</t>
  </si>
  <si>
    <t>Coches Asistentes</t>
  </si>
  <si>
    <t>Asistentes:</t>
  </si>
  <si>
    <t>tmontserrat</t>
  </si>
  <si>
    <t>ferrisa</t>
  </si>
  <si>
    <t>txuskillo</t>
  </si>
  <si>
    <t>enric</t>
  </si>
  <si>
    <t>mcoman</t>
  </si>
  <si>
    <t>primo Saabi</t>
  </si>
  <si>
    <t>gt turbo 16</t>
  </si>
  <si>
    <t>Cmartin</t>
  </si>
  <si>
    <t>mintxo</t>
  </si>
  <si>
    <t>alfaberto</t>
  </si>
  <si>
    <t>3ª comensal pendiente si infantil y paga allí.</t>
  </si>
  <si>
    <t>Con ilole; 26/05/23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</si>
</sst>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6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0" fillId="0" borderId="9" xfId="0" applyBorder="1"/>
    <xf numFmtId="6" fontId="0" fillId="0" borderId="10" xfId="0" applyNumberFormat="1" applyBorder="1"/>
    <xf numFmtId="0" fontId="0" fillId="0" borderId="8" xfId="0" applyBorder="1"/>
    <xf numFmtId="0" fontId="0" fillId="0" borderId="14" xfId="0" applyBorder="1" applyAlignment="1">
      <alignment horizontal="center"/>
    </xf>
    <xf numFmtId="0" fontId="0" fillId="0" borderId="15" xfId="0" applyFont="1" applyBorder="1"/>
    <xf numFmtId="0" fontId="0" fillId="0" borderId="16" xfId="0" applyBorder="1"/>
    <xf numFmtId="6" fontId="0" fillId="0" borderId="16" xfId="0" applyNumberFormat="1" applyBorder="1"/>
    <xf numFmtId="6" fontId="0" fillId="0" borderId="17" xfId="0" applyNumberFormat="1" applyBorder="1"/>
    <xf numFmtId="14" fontId="0" fillId="0" borderId="17" xfId="0" applyNumberFormat="1" applyBorder="1" applyAlignment="1">
      <alignment horizontal="center"/>
    </xf>
    <xf numFmtId="0" fontId="1" fillId="2" borderId="11" xfId="0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14" fontId="1" fillId="2" borderId="12" xfId="0" applyNumberFormat="1" applyFont="1" applyFill="1" applyBorder="1" applyAlignment="1">
      <alignment horizontal="center"/>
    </xf>
    <xf numFmtId="0" fontId="1" fillId="0" borderId="0" xfId="0" applyFont="1"/>
    <xf numFmtId="0" fontId="1" fillId="0" borderId="11" xfId="0" applyFont="1" applyBorder="1"/>
    <xf numFmtId="0" fontId="1" fillId="0" borderId="1" xfId="0" applyFont="1" applyBorder="1"/>
    <xf numFmtId="0" fontId="2" fillId="0" borderId="1" xfId="0" applyFont="1" applyBorder="1"/>
    <xf numFmtId="14" fontId="1" fillId="0" borderId="12" xfId="0" applyNumberFormat="1" applyFont="1" applyBorder="1" applyAlignment="1">
      <alignment horizontal="center"/>
    </xf>
    <xf numFmtId="0" fontId="2" fillId="2" borderId="11" xfId="0" applyFont="1" applyFill="1" applyBorder="1"/>
    <xf numFmtId="0" fontId="2" fillId="0" borderId="11" xfId="0" applyFont="1" applyBorder="1"/>
    <xf numFmtId="1" fontId="1" fillId="0" borderId="1" xfId="0" applyNumberFormat="1" applyFont="1" applyBorder="1"/>
    <xf numFmtId="1" fontId="1" fillId="2" borderId="1" xfId="0" applyNumberFormat="1" applyFont="1" applyFill="1" applyBorder="1"/>
    <xf numFmtId="1" fontId="0" fillId="0" borderId="8" xfId="0" applyNumberFormat="1" applyBorder="1"/>
    <xf numFmtId="1" fontId="0" fillId="0" borderId="16" xfId="0" applyNumberFormat="1" applyBorder="1"/>
    <xf numFmtId="1" fontId="0" fillId="0" borderId="1" xfId="0" applyNumberFormat="1" applyBorder="1"/>
    <xf numFmtId="8" fontId="0" fillId="2" borderId="6" xfId="0" applyNumberFormat="1" applyFill="1" applyBorder="1" applyAlignment="1">
      <alignment horizontal="center"/>
    </xf>
    <xf numFmtId="8" fontId="1" fillId="0" borderId="1" xfId="0" applyNumberFormat="1" applyFont="1" applyBorder="1"/>
    <xf numFmtId="8" fontId="1" fillId="2" borderId="1" xfId="0" applyNumberFormat="1" applyFont="1" applyFill="1" applyBorder="1"/>
    <xf numFmtId="8" fontId="0" fillId="2" borderId="7" xfId="0" applyNumberFormat="1" applyFill="1" applyBorder="1" applyAlignment="1">
      <alignment horizontal="center"/>
    </xf>
    <xf numFmtId="8" fontId="0" fillId="0" borderId="8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9" xfId="0" applyFont="1" applyBorder="1"/>
    <xf numFmtId="0" fontId="1" fillId="2" borderId="9" xfId="0" applyFont="1" applyFill="1" applyBorder="1"/>
    <xf numFmtId="0" fontId="1" fillId="0" borderId="9" xfId="0" applyFont="1" applyBorder="1"/>
    <xf numFmtId="0" fontId="2" fillId="2" borderId="9" xfId="0" applyFont="1" applyFill="1" applyBorder="1"/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3" xfId="0" applyFont="1" applyBorder="1"/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M39"/>
  <sheetViews>
    <sheetView tabSelected="1" zoomScale="90" zoomScaleNormal="90" workbookViewId="0">
      <pane xSplit="1" ySplit="4" topLeftCell="D5" activePane="bottomRight" state="frozen"/>
      <selection pane="topRight" activeCell="B1" sqref="B1"/>
      <selection pane="bottomLeft" activeCell="A6" sqref="A6"/>
      <selection pane="bottomRight" activeCell="M10" sqref="M10"/>
    </sheetView>
  </sheetViews>
  <sheetFormatPr baseColWidth="10" defaultRowHeight="12.5" x14ac:dyDescent="0.25"/>
  <cols>
    <col min="1" max="2" width="17" customWidth="1"/>
    <col min="3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38.81640625" style="1" bestFit="1" customWidth="1"/>
  </cols>
  <sheetData>
    <row r="2" spans="1:13" ht="13" thickBot="1" x14ac:dyDescent="0.3">
      <c r="A2" t="s">
        <v>19</v>
      </c>
    </row>
    <row r="3" spans="1:13" s="1" customFormat="1" x14ac:dyDescent="0.25">
      <c r="A3" s="3" t="s">
        <v>12</v>
      </c>
      <c r="B3" s="3" t="s">
        <v>13</v>
      </c>
      <c r="C3" s="3" t="s">
        <v>14</v>
      </c>
      <c r="D3" s="49" t="s">
        <v>9</v>
      </c>
      <c r="E3" s="49"/>
      <c r="F3" s="49" t="s">
        <v>10</v>
      </c>
      <c r="G3" s="49"/>
      <c r="H3" s="49" t="s">
        <v>11</v>
      </c>
      <c r="I3" s="49"/>
      <c r="J3" s="49" t="s">
        <v>17</v>
      </c>
      <c r="K3" s="49"/>
      <c r="L3" s="4" t="s">
        <v>3</v>
      </c>
      <c r="M3" s="4" t="s">
        <v>5</v>
      </c>
    </row>
    <row r="4" spans="1:13" s="1" customFormat="1" ht="13" thickBot="1" x14ac:dyDescent="0.3">
      <c r="A4" s="5" t="s">
        <v>0</v>
      </c>
      <c r="B4" s="5"/>
      <c r="C4" s="5"/>
      <c r="D4" s="6" t="s">
        <v>1</v>
      </c>
      <c r="E4" s="35">
        <v>28</v>
      </c>
      <c r="F4" s="6" t="s">
        <v>2</v>
      </c>
      <c r="G4" s="35">
        <v>38</v>
      </c>
      <c r="H4" s="6" t="s">
        <v>2</v>
      </c>
      <c r="I4" s="35">
        <v>35</v>
      </c>
      <c r="J4" s="6" t="s">
        <v>18</v>
      </c>
      <c r="K4" s="35"/>
      <c r="L4" s="38" t="s">
        <v>4</v>
      </c>
      <c r="M4" s="7" t="s">
        <v>15</v>
      </c>
    </row>
    <row r="5" spans="1:13" s="23" customFormat="1" ht="13" x14ac:dyDescent="0.3">
      <c r="A5" s="29" t="s">
        <v>20</v>
      </c>
      <c r="B5" s="42">
        <v>1</v>
      </c>
      <c r="C5" s="25">
        <v>0</v>
      </c>
      <c r="D5" s="30">
        <v>1</v>
      </c>
      <c r="E5" s="36">
        <f t="shared" ref="E5:E30" si="0">D5*$E$4</f>
        <v>28</v>
      </c>
      <c r="F5" s="25">
        <v>1</v>
      </c>
      <c r="G5" s="36">
        <f>(F5-B5)*$G$4</f>
        <v>0</v>
      </c>
      <c r="H5" s="25">
        <v>0</v>
      </c>
      <c r="I5" s="36">
        <f>H5*$I$4</f>
        <v>0</v>
      </c>
      <c r="J5" s="25"/>
      <c r="K5" s="36">
        <f>J5*$K$4</f>
        <v>0</v>
      </c>
      <c r="L5" s="36">
        <f>E5+G5+I5+K5</f>
        <v>28</v>
      </c>
      <c r="M5" s="27"/>
    </row>
    <row r="6" spans="1:13" s="23" customFormat="1" ht="13" x14ac:dyDescent="0.3">
      <c r="A6" s="19" t="s">
        <v>21</v>
      </c>
      <c r="B6" s="43">
        <v>1</v>
      </c>
      <c r="C6" s="20">
        <v>1</v>
      </c>
      <c r="D6" s="31">
        <v>2</v>
      </c>
      <c r="E6" s="37">
        <f t="shared" si="0"/>
        <v>56</v>
      </c>
      <c r="F6" s="20">
        <v>2</v>
      </c>
      <c r="G6" s="37">
        <f t="shared" ref="G6:G30" si="1">(F6-B6)*$G$4</f>
        <v>38</v>
      </c>
      <c r="H6" s="20">
        <v>2</v>
      </c>
      <c r="I6" s="37">
        <f t="shared" ref="I6:I30" si="2">H6*$I$4</f>
        <v>70</v>
      </c>
      <c r="J6" s="20"/>
      <c r="K6" s="37">
        <f t="shared" ref="K6:K30" si="3">J6*$K$4</f>
        <v>0</v>
      </c>
      <c r="L6" s="37">
        <f t="shared" ref="L6:L30" si="4">E6+G6+I6+K6</f>
        <v>164</v>
      </c>
      <c r="M6" s="22">
        <v>45070</v>
      </c>
    </row>
    <row r="7" spans="1:13" s="23" customFormat="1" ht="13" x14ac:dyDescent="0.3">
      <c r="A7" s="24" t="s">
        <v>22</v>
      </c>
      <c r="B7" s="44">
        <v>2</v>
      </c>
      <c r="C7" s="25">
        <v>1</v>
      </c>
      <c r="D7" s="30">
        <v>3</v>
      </c>
      <c r="E7" s="36">
        <f t="shared" si="0"/>
        <v>84</v>
      </c>
      <c r="F7" s="26">
        <v>3</v>
      </c>
      <c r="G7" s="36">
        <f t="shared" si="1"/>
        <v>38</v>
      </c>
      <c r="H7" s="25">
        <v>3</v>
      </c>
      <c r="I7" s="36">
        <f t="shared" si="2"/>
        <v>105</v>
      </c>
      <c r="J7" s="25"/>
      <c r="K7" s="36">
        <f t="shared" si="3"/>
        <v>0</v>
      </c>
      <c r="L7" s="36">
        <f t="shared" si="4"/>
        <v>227</v>
      </c>
      <c r="M7" s="27"/>
    </row>
    <row r="8" spans="1:13" s="23" customFormat="1" ht="13" x14ac:dyDescent="0.3">
      <c r="A8" s="19" t="s">
        <v>23</v>
      </c>
      <c r="B8" s="43">
        <v>1</v>
      </c>
      <c r="C8" s="20">
        <v>1</v>
      </c>
      <c r="D8" s="31">
        <v>2</v>
      </c>
      <c r="E8" s="37">
        <f t="shared" si="0"/>
        <v>56</v>
      </c>
      <c r="F8" s="21">
        <v>2</v>
      </c>
      <c r="G8" s="37">
        <f t="shared" si="1"/>
        <v>38</v>
      </c>
      <c r="H8" s="20">
        <v>2</v>
      </c>
      <c r="I8" s="37">
        <f t="shared" si="2"/>
        <v>70</v>
      </c>
      <c r="J8" s="20"/>
      <c r="K8" s="37">
        <f t="shared" si="3"/>
        <v>0</v>
      </c>
      <c r="L8" s="37">
        <f t="shared" si="4"/>
        <v>164</v>
      </c>
      <c r="M8" s="22"/>
    </row>
    <row r="9" spans="1:13" s="23" customFormat="1" ht="13" x14ac:dyDescent="0.3">
      <c r="A9" s="24" t="s">
        <v>24</v>
      </c>
      <c r="B9" s="44">
        <v>1</v>
      </c>
      <c r="C9" s="25">
        <v>1</v>
      </c>
      <c r="D9" s="30">
        <v>2</v>
      </c>
      <c r="E9" s="36">
        <f t="shared" si="0"/>
        <v>56</v>
      </c>
      <c r="F9" s="26">
        <v>2</v>
      </c>
      <c r="G9" s="36">
        <f t="shared" si="1"/>
        <v>38</v>
      </c>
      <c r="H9" s="25">
        <v>2</v>
      </c>
      <c r="I9" s="36">
        <f t="shared" si="2"/>
        <v>70</v>
      </c>
      <c r="J9" s="25"/>
      <c r="K9" s="36">
        <f t="shared" si="3"/>
        <v>0</v>
      </c>
      <c r="L9" s="36">
        <f t="shared" si="4"/>
        <v>164</v>
      </c>
      <c r="M9" s="27">
        <v>45069</v>
      </c>
    </row>
    <row r="10" spans="1:13" s="23" customFormat="1" ht="13" x14ac:dyDescent="0.3">
      <c r="A10" s="19" t="s">
        <v>25</v>
      </c>
      <c r="B10" s="43">
        <v>1</v>
      </c>
      <c r="C10" s="20"/>
      <c r="D10" s="31">
        <v>1</v>
      </c>
      <c r="E10" s="37">
        <f t="shared" si="0"/>
        <v>28</v>
      </c>
      <c r="F10" s="21">
        <v>1</v>
      </c>
      <c r="G10" s="37">
        <f t="shared" si="1"/>
        <v>0</v>
      </c>
      <c r="H10" s="20">
        <v>1</v>
      </c>
      <c r="I10" s="37">
        <f t="shared" si="2"/>
        <v>35</v>
      </c>
      <c r="J10" s="20"/>
      <c r="K10" s="37">
        <f t="shared" si="3"/>
        <v>0</v>
      </c>
      <c r="L10" s="37">
        <f t="shared" si="4"/>
        <v>63</v>
      </c>
      <c r="M10" s="22"/>
    </row>
    <row r="11" spans="1:13" s="23" customFormat="1" ht="13" x14ac:dyDescent="0.3">
      <c r="A11" s="24" t="s">
        <v>27</v>
      </c>
      <c r="B11" s="44">
        <v>1</v>
      </c>
      <c r="C11" s="25"/>
      <c r="D11" s="30">
        <v>1</v>
      </c>
      <c r="E11" s="36">
        <f t="shared" si="0"/>
        <v>28</v>
      </c>
      <c r="F11" s="26">
        <v>1</v>
      </c>
      <c r="G11" s="36">
        <f t="shared" si="1"/>
        <v>0</v>
      </c>
      <c r="H11" s="25">
        <v>1</v>
      </c>
      <c r="I11" s="36">
        <f t="shared" si="2"/>
        <v>35</v>
      </c>
      <c r="J11" s="25"/>
      <c r="K11" s="36">
        <f t="shared" si="3"/>
        <v>0</v>
      </c>
      <c r="L11" s="36">
        <f t="shared" si="4"/>
        <v>63</v>
      </c>
      <c r="M11" s="27">
        <v>45070</v>
      </c>
    </row>
    <row r="12" spans="1:13" s="23" customFormat="1" ht="13" x14ac:dyDescent="0.3">
      <c r="A12" s="28" t="s">
        <v>26</v>
      </c>
      <c r="B12" s="45">
        <v>1</v>
      </c>
      <c r="C12" s="20"/>
      <c r="D12" s="31">
        <v>1</v>
      </c>
      <c r="E12" s="37">
        <f t="shared" si="0"/>
        <v>28</v>
      </c>
      <c r="F12" s="21">
        <v>1</v>
      </c>
      <c r="G12" s="37">
        <f t="shared" si="1"/>
        <v>0</v>
      </c>
      <c r="H12" s="20">
        <v>1</v>
      </c>
      <c r="I12" s="37">
        <f t="shared" si="2"/>
        <v>35</v>
      </c>
      <c r="J12" s="20"/>
      <c r="K12" s="37">
        <f t="shared" si="3"/>
        <v>0</v>
      </c>
      <c r="L12" s="37">
        <f t="shared" si="4"/>
        <v>63</v>
      </c>
      <c r="M12" s="22"/>
    </row>
    <row r="13" spans="1:13" s="23" customFormat="1" ht="13" x14ac:dyDescent="0.3">
      <c r="A13" s="24" t="s">
        <v>28</v>
      </c>
      <c r="B13" s="44">
        <v>1</v>
      </c>
      <c r="C13" s="25">
        <v>1</v>
      </c>
      <c r="D13" s="30">
        <v>2</v>
      </c>
      <c r="E13" s="36">
        <f t="shared" si="0"/>
        <v>56</v>
      </c>
      <c r="F13" s="26">
        <v>2</v>
      </c>
      <c r="G13" s="36">
        <f t="shared" si="1"/>
        <v>38</v>
      </c>
      <c r="H13" s="25">
        <v>2</v>
      </c>
      <c r="I13" s="36">
        <f t="shared" si="2"/>
        <v>70</v>
      </c>
      <c r="J13" s="25"/>
      <c r="K13" s="36">
        <f t="shared" si="3"/>
        <v>0</v>
      </c>
      <c r="L13" s="36">
        <f t="shared" si="4"/>
        <v>164</v>
      </c>
      <c r="M13" s="27"/>
    </row>
    <row r="14" spans="1:13" s="23" customFormat="1" ht="13" x14ac:dyDescent="0.3">
      <c r="A14" s="19" t="s">
        <v>29</v>
      </c>
      <c r="B14" s="43">
        <v>1</v>
      </c>
      <c r="C14" s="20">
        <v>1</v>
      </c>
      <c r="D14" s="31">
        <v>2</v>
      </c>
      <c r="E14" s="37">
        <f t="shared" si="0"/>
        <v>56</v>
      </c>
      <c r="F14" s="21">
        <v>2</v>
      </c>
      <c r="G14" s="37">
        <f t="shared" si="1"/>
        <v>38</v>
      </c>
      <c r="H14" s="20">
        <v>2</v>
      </c>
      <c r="I14" s="37">
        <f t="shared" si="2"/>
        <v>70</v>
      </c>
      <c r="J14" s="20"/>
      <c r="K14" s="37">
        <f t="shared" si="3"/>
        <v>0</v>
      </c>
      <c r="L14" s="37">
        <f t="shared" si="4"/>
        <v>164</v>
      </c>
      <c r="M14" s="22"/>
    </row>
    <row r="15" spans="1:13" s="23" customFormat="1" ht="13" x14ac:dyDescent="0.3">
      <c r="A15" s="24" t="s">
        <v>30</v>
      </c>
      <c r="B15" s="44">
        <v>1</v>
      </c>
      <c r="C15" s="25"/>
      <c r="D15" s="30">
        <v>1</v>
      </c>
      <c r="E15" s="36">
        <f t="shared" si="0"/>
        <v>28</v>
      </c>
      <c r="F15" s="26">
        <v>1</v>
      </c>
      <c r="G15" s="36">
        <f t="shared" si="1"/>
        <v>0</v>
      </c>
      <c r="H15" s="25">
        <v>1</v>
      </c>
      <c r="I15" s="36">
        <f t="shared" si="2"/>
        <v>35</v>
      </c>
      <c r="J15" s="25"/>
      <c r="K15" s="36">
        <f t="shared" si="3"/>
        <v>0</v>
      </c>
      <c r="L15" s="36">
        <f t="shared" si="4"/>
        <v>63</v>
      </c>
      <c r="M15" s="27">
        <v>45075</v>
      </c>
    </row>
    <row r="16" spans="1:13" s="23" customFormat="1" ht="13" x14ac:dyDescent="0.3">
      <c r="A16" s="19" t="s">
        <v>31</v>
      </c>
      <c r="B16" s="43">
        <v>1</v>
      </c>
      <c r="C16" s="20">
        <v>1</v>
      </c>
      <c r="D16" s="31">
        <v>0</v>
      </c>
      <c r="E16" s="37">
        <f t="shared" si="0"/>
        <v>0</v>
      </c>
      <c r="F16" s="21">
        <v>2</v>
      </c>
      <c r="G16" s="37">
        <f t="shared" si="1"/>
        <v>38</v>
      </c>
      <c r="H16" s="20">
        <v>2</v>
      </c>
      <c r="I16" s="37">
        <f t="shared" si="2"/>
        <v>70</v>
      </c>
      <c r="J16" s="20"/>
      <c r="K16" s="37">
        <f t="shared" si="3"/>
        <v>0</v>
      </c>
      <c r="L16" s="37">
        <f t="shared" si="4"/>
        <v>108</v>
      </c>
      <c r="M16" s="22">
        <v>45075</v>
      </c>
    </row>
    <row r="17" spans="1:13" s="23" customFormat="1" ht="13" x14ac:dyDescent="0.3">
      <c r="A17" s="24" t="s">
        <v>32</v>
      </c>
      <c r="B17" s="44">
        <v>1</v>
      </c>
      <c r="C17" s="25">
        <v>2</v>
      </c>
      <c r="D17" s="30">
        <v>0</v>
      </c>
      <c r="E17" s="36">
        <f t="shared" si="0"/>
        <v>0</v>
      </c>
      <c r="F17" s="26">
        <v>3</v>
      </c>
      <c r="G17" s="36">
        <f t="shared" si="1"/>
        <v>76</v>
      </c>
      <c r="H17" s="25">
        <v>3</v>
      </c>
      <c r="I17" s="36">
        <f t="shared" si="2"/>
        <v>105</v>
      </c>
      <c r="J17" s="25"/>
      <c r="K17" s="36">
        <f t="shared" si="3"/>
        <v>0</v>
      </c>
      <c r="L17" s="36">
        <f t="shared" si="4"/>
        <v>181</v>
      </c>
      <c r="M17" s="27" t="s">
        <v>33</v>
      </c>
    </row>
    <row r="18" spans="1:13" s="23" customFormat="1" ht="13" x14ac:dyDescent="0.3">
      <c r="A18" s="19" t="s">
        <v>34</v>
      </c>
      <c r="B18" s="43">
        <v>1</v>
      </c>
      <c r="C18" s="20">
        <v>1</v>
      </c>
      <c r="D18" s="31">
        <v>2</v>
      </c>
      <c r="E18" s="37">
        <f t="shared" si="0"/>
        <v>56</v>
      </c>
      <c r="F18" s="21">
        <v>2</v>
      </c>
      <c r="G18" s="37">
        <f t="shared" si="1"/>
        <v>38</v>
      </c>
      <c r="H18" s="20">
        <v>2</v>
      </c>
      <c r="I18" s="37">
        <f t="shared" si="2"/>
        <v>70</v>
      </c>
      <c r="J18" s="20"/>
      <c r="K18" s="37">
        <f t="shared" si="3"/>
        <v>0</v>
      </c>
      <c r="L18" s="37">
        <f t="shared" si="4"/>
        <v>164</v>
      </c>
      <c r="M18" s="22"/>
    </row>
    <row r="19" spans="1:13" s="23" customFormat="1" ht="13" x14ac:dyDescent="0.3">
      <c r="A19" s="24" t="s">
        <v>37</v>
      </c>
      <c r="B19" s="44">
        <v>1</v>
      </c>
      <c r="C19" s="25">
        <v>2</v>
      </c>
      <c r="D19" s="30">
        <v>2</v>
      </c>
      <c r="E19" s="36">
        <f t="shared" si="0"/>
        <v>56</v>
      </c>
      <c r="F19" s="26">
        <v>2</v>
      </c>
      <c r="G19" s="36">
        <f t="shared" si="1"/>
        <v>38</v>
      </c>
      <c r="H19" s="25">
        <v>2</v>
      </c>
      <c r="I19" s="36">
        <f t="shared" si="2"/>
        <v>70</v>
      </c>
      <c r="J19" s="25"/>
      <c r="K19" s="36">
        <f t="shared" si="3"/>
        <v>0</v>
      </c>
      <c r="L19" s="36">
        <f t="shared" si="4"/>
        <v>164</v>
      </c>
      <c r="M19" s="27" t="s">
        <v>47</v>
      </c>
    </row>
    <row r="20" spans="1:13" s="23" customFormat="1" ht="13" x14ac:dyDescent="0.3">
      <c r="A20" s="19" t="s">
        <v>38</v>
      </c>
      <c r="B20" s="43">
        <v>2</v>
      </c>
      <c r="C20" s="20">
        <v>0</v>
      </c>
      <c r="D20" s="31">
        <v>0</v>
      </c>
      <c r="E20" s="37">
        <f t="shared" si="0"/>
        <v>0</v>
      </c>
      <c r="F20" s="21">
        <v>2</v>
      </c>
      <c r="G20" s="37">
        <f t="shared" si="1"/>
        <v>0</v>
      </c>
      <c r="H20" s="20">
        <v>2</v>
      </c>
      <c r="I20" s="37">
        <f t="shared" si="2"/>
        <v>70</v>
      </c>
      <c r="J20" s="20"/>
      <c r="K20" s="37">
        <f t="shared" si="3"/>
        <v>0</v>
      </c>
      <c r="L20" s="37">
        <f t="shared" si="4"/>
        <v>70</v>
      </c>
      <c r="M20" s="22" t="s">
        <v>48</v>
      </c>
    </row>
    <row r="21" spans="1:13" s="23" customFormat="1" ht="13" x14ac:dyDescent="0.3">
      <c r="A21" s="24" t="s">
        <v>39</v>
      </c>
      <c r="B21" s="44">
        <v>1</v>
      </c>
      <c r="C21" s="25">
        <v>1</v>
      </c>
      <c r="D21" s="30">
        <v>0</v>
      </c>
      <c r="E21" s="36">
        <f t="shared" si="0"/>
        <v>0</v>
      </c>
      <c r="F21" s="26">
        <v>2</v>
      </c>
      <c r="G21" s="36">
        <f t="shared" si="1"/>
        <v>38</v>
      </c>
      <c r="H21" s="25">
        <v>2</v>
      </c>
      <c r="I21" s="36">
        <f t="shared" si="2"/>
        <v>70</v>
      </c>
      <c r="J21" s="25"/>
      <c r="K21" s="36">
        <f t="shared" si="3"/>
        <v>0</v>
      </c>
      <c r="L21" s="36">
        <f t="shared" si="4"/>
        <v>108</v>
      </c>
      <c r="M21" s="27">
        <v>45070</v>
      </c>
    </row>
    <row r="22" spans="1:13" s="23" customFormat="1" ht="13" x14ac:dyDescent="0.3">
      <c r="A22" s="19" t="s">
        <v>40</v>
      </c>
      <c r="B22" s="43">
        <v>1</v>
      </c>
      <c r="C22" s="20">
        <v>2</v>
      </c>
      <c r="D22" s="31">
        <v>3</v>
      </c>
      <c r="E22" s="37">
        <f t="shared" si="0"/>
        <v>84</v>
      </c>
      <c r="F22" s="21">
        <v>3</v>
      </c>
      <c r="G22" s="37">
        <f t="shared" si="1"/>
        <v>76</v>
      </c>
      <c r="H22" s="20">
        <v>3</v>
      </c>
      <c r="I22" s="37">
        <f t="shared" si="2"/>
        <v>105</v>
      </c>
      <c r="J22" s="20"/>
      <c r="K22" s="37">
        <f t="shared" si="3"/>
        <v>0</v>
      </c>
      <c r="L22" s="37">
        <f t="shared" si="4"/>
        <v>265</v>
      </c>
      <c r="M22" s="22"/>
    </row>
    <row r="23" spans="1:13" s="23" customFormat="1" ht="13" x14ac:dyDescent="0.3">
      <c r="A23" s="24" t="s">
        <v>41</v>
      </c>
      <c r="B23" s="44">
        <v>1</v>
      </c>
      <c r="C23" s="25">
        <v>0</v>
      </c>
      <c r="D23" s="30">
        <v>1</v>
      </c>
      <c r="E23" s="36">
        <f t="shared" si="0"/>
        <v>28</v>
      </c>
      <c r="F23" s="26">
        <v>1</v>
      </c>
      <c r="G23" s="36">
        <f t="shared" si="1"/>
        <v>0</v>
      </c>
      <c r="H23" s="25">
        <v>1</v>
      </c>
      <c r="I23" s="36">
        <f t="shared" si="2"/>
        <v>35</v>
      </c>
      <c r="J23" s="25"/>
      <c r="K23" s="36">
        <f t="shared" si="3"/>
        <v>0</v>
      </c>
      <c r="L23" s="36">
        <f t="shared" si="4"/>
        <v>63</v>
      </c>
      <c r="M23" s="27">
        <v>45072</v>
      </c>
    </row>
    <row r="24" spans="1:13" s="23" customFormat="1" ht="13" x14ac:dyDescent="0.3">
      <c r="A24" s="19" t="s">
        <v>42</v>
      </c>
      <c r="B24" s="43">
        <v>1</v>
      </c>
      <c r="C24" s="20">
        <v>1</v>
      </c>
      <c r="D24" s="31">
        <v>2</v>
      </c>
      <c r="E24" s="37">
        <f t="shared" si="0"/>
        <v>56</v>
      </c>
      <c r="F24" s="21">
        <v>2</v>
      </c>
      <c r="G24" s="37">
        <f t="shared" si="1"/>
        <v>38</v>
      </c>
      <c r="H24" s="20">
        <v>2</v>
      </c>
      <c r="I24" s="37">
        <f t="shared" si="2"/>
        <v>70</v>
      </c>
      <c r="J24" s="20"/>
      <c r="K24" s="37">
        <f t="shared" si="3"/>
        <v>0</v>
      </c>
      <c r="L24" s="37">
        <f t="shared" si="4"/>
        <v>164</v>
      </c>
      <c r="M24" s="22"/>
    </row>
    <row r="25" spans="1:13" s="23" customFormat="1" ht="13" x14ac:dyDescent="0.3">
      <c r="A25" s="24" t="s">
        <v>43</v>
      </c>
      <c r="B25" s="44">
        <v>1</v>
      </c>
      <c r="C25" s="25">
        <v>1</v>
      </c>
      <c r="D25" s="30">
        <v>2</v>
      </c>
      <c r="E25" s="36">
        <f t="shared" si="0"/>
        <v>56</v>
      </c>
      <c r="F25" s="26">
        <v>2</v>
      </c>
      <c r="G25" s="36">
        <f t="shared" si="1"/>
        <v>38</v>
      </c>
      <c r="H25" s="25">
        <v>2</v>
      </c>
      <c r="I25" s="36">
        <f t="shared" si="2"/>
        <v>70</v>
      </c>
      <c r="J25" s="25"/>
      <c r="K25" s="36">
        <f t="shared" si="3"/>
        <v>0</v>
      </c>
      <c r="L25" s="36">
        <f t="shared" si="4"/>
        <v>164</v>
      </c>
      <c r="M25" s="27"/>
    </row>
    <row r="26" spans="1:13" s="23" customFormat="1" ht="13" x14ac:dyDescent="0.3">
      <c r="A26" s="19" t="s">
        <v>44</v>
      </c>
      <c r="B26" s="43">
        <v>1</v>
      </c>
      <c r="C26" s="20">
        <v>0</v>
      </c>
      <c r="D26" s="31">
        <v>1</v>
      </c>
      <c r="E26" s="37">
        <f t="shared" si="0"/>
        <v>28</v>
      </c>
      <c r="F26" s="21">
        <v>1</v>
      </c>
      <c r="G26" s="37">
        <f t="shared" si="1"/>
        <v>0</v>
      </c>
      <c r="H26" s="20">
        <v>1</v>
      </c>
      <c r="I26" s="37">
        <f t="shared" si="2"/>
        <v>35</v>
      </c>
      <c r="J26" s="20"/>
      <c r="K26" s="37">
        <f t="shared" si="3"/>
        <v>0</v>
      </c>
      <c r="L26" s="37">
        <f t="shared" si="4"/>
        <v>63</v>
      </c>
      <c r="M26" s="22"/>
    </row>
    <row r="27" spans="1:13" s="23" customFormat="1" ht="13" x14ac:dyDescent="0.3">
      <c r="A27" s="24" t="s">
        <v>45</v>
      </c>
      <c r="B27" s="44">
        <v>1</v>
      </c>
      <c r="C27" s="25">
        <v>1</v>
      </c>
      <c r="D27" s="30">
        <v>2</v>
      </c>
      <c r="E27" s="36">
        <f t="shared" si="0"/>
        <v>56</v>
      </c>
      <c r="F27" s="26">
        <v>1</v>
      </c>
      <c r="G27" s="36">
        <f t="shared" si="1"/>
        <v>0</v>
      </c>
      <c r="H27" s="25">
        <v>2</v>
      </c>
      <c r="I27" s="36">
        <f t="shared" si="2"/>
        <v>70</v>
      </c>
      <c r="J27" s="25"/>
      <c r="K27" s="36">
        <f t="shared" si="3"/>
        <v>0</v>
      </c>
      <c r="L27" s="36">
        <f t="shared" si="4"/>
        <v>126</v>
      </c>
      <c r="M27" s="27"/>
    </row>
    <row r="28" spans="1:13" s="23" customFormat="1" ht="13" x14ac:dyDescent="0.3">
      <c r="A28" s="19" t="s">
        <v>46</v>
      </c>
      <c r="B28" s="43">
        <v>1</v>
      </c>
      <c r="C28" s="20">
        <v>1</v>
      </c>
      <c r="D28" s="31">
        <v>0</v>
      </c>
      <c r="E28" s="37">
        <f t="shared" si="0"/>
        <v>0</v>
      </c>
      <c r="F28" s="21">
        <v>2</v>
      </c>
      <c r="G28" s="37">
        <f t="shared" si="1"/>
        <v>38</v>
      </c>
      <c r="H28" s="20">
        <v>0</v>
      </c>
      <c r="I28" s="37">
        <f t="shared" si="2"/>
        <v>0</v>
      </c>
      <c r="J28" s="20"/>
      <c r="K28" s="37">
        <f t="shared" si="3"/>
        <v>0</v>
      </c>
      <c r="L28" s="37">
        <f t="shared" si="4"/>
        <v>38</v>
      </c>
      <c r="M28" s="22"/>
    </row>
    <row r="29" spans="1:13" s="23" customFormat="1" ht="13" x14ac:dyDescent="0.3">
      <c r="A29" s="24"/>
      <c r="B29" s="44"/>
      <c r="C29" s="25"/>
      <c r="D29" s="30"/>
      <c r="E29" s="36">
        <f t="shared" si="0"/>
        <v>0</v>
      </c>
      <c r="F29" s="26"/>
      <c r="G29" s="36">
        <f t="shared" si="1"/>
        <v>0</v>
      </c>
      <c r="H29" s="25"/>
      <c r="I29" s="36">
        <f t="shared" si="2"/>
        <v>0</v>
      </c>
      <c r="J29" s="25"/>
      <c r="K29" s="36">
        <f t="shared" si="3"/>
        <v>0</v>
      </c>
      <c r="L29" s="36">
        <f t="shared" si="4"/>
        <v>0</v>
      </c>
      <c r="M29" s="27"/>
    </row>
    <row r="30" spans="1:13" s="23" customFormat="1" ht="13" x14ac:dyDescent="0.3">
      <c r="A30" s="19"/>
      <c r="B30" s="43"/>
      <c r="C30" s="20"/>
      <c r="D30" s="31"/>
      <c r="E30" s="37">
        <f t="shared" si="0"/>
        <v>0</v>
      </c>
      <c r="F30" s="21"/>
      <c r="G30" s="37">
        <f t="shared" si="1"/>
        <v>0</v>
      </c>
      <c r="H30" s="20"/>
      <c r="I30" s="37">
        <f t="shared" si="2"/>
        <v>0</v>
      </c>
      <c r="J30" s="20"/>
      <c r="K30" s="37">
        <f t="shared" si="3"/>
        <v>0</v>
      </c>
      <c r="L30" s="37">
        <f t="shared" si="4"/>
        <v>0</v>
      </c>
      <c r="M30" s="22"/>
    </row>
    <row r="31" spans="1:13" x14ac:dyDescent="0.25">
      <c r="A31" s="14"/>
      <c r="B31" s="14"/>
      <c r="C31" s="15"/>
      <c r="D31" s="33"/>
      <c r="E31" s="16"/>
      <c r="F31" s="15"/>
      <c r="G31" s="16"/>
      <c r="H31" s="15"/>
      <c r="I31" s="16"/>
      <c r="J31" s="15"/>
      <c r="K31" s="16"/>
      <c r="L31" s="17"/>
      <c r="M31" s="18"/>
    </row>
    <row r="32" spans="1:13" ht="13" thickBot="1" x14ac:dyDescent="0.3">
      <c r="A32" s="10"/>
      <c r="B32" s="10"/>
      <c r="C32" s="2"/>
      <c r="D32" s="34"/>
      <c r="E32" s="8"/>
      <c r="F32" s="2"/>
      <c r="G32" s="8"/>
      <c r="H32" s="2"/>
      <c r="I32" s="8"/>
      <c r="J32" s="2"/>
      <c r="K32" s="8"/>
      <c r="L32" s="11"/>
      <c r="M32" s="9"/>
    </row>
    <row r="33" spans="1:13" s="1" customFormat="1" x14ac:dyDescent="0.25">
      <c r="A33" s="3" t="s">
        <v>35</v>
      </c>
      <c r="B33" s="3" t="s">
        <v>13</v>
      </c>
      <c r="C33" s="3" t="s">
        <v>14</v>
      </c>
      <c r="D33" s="49" t="s">
        <v>9</v>
      </c>
      <c r="E33" s="49"/>
      <c r="F33" s="49" t="s">
        <v>10</v>
      </c>
      <c r="G33" s="49"/>
      <c r="H33" s="49" t="s">
        <v>11</v>
      </c>
      <c r="I33" s="49"/>
      <c r="J33" s="49" t="s">
        <v>11</v>
      </c>
      <c r="K33" s="49"/>
      <c r="L33" s="4" t="s">
        <v>3</v>
      </c>
      <c r="M33" s="4" t="s">
        <v>16</v>
      </c>
    </row>
    <row r="34" spans="1:13" ht="13.5" thickBot="1" x14ac:dyDescent="0.35">
      <c r="A34" s="48">
        <f>26-COUNTIF(A5:A30,"")+1</f>
        <v>25</v>
      </c>
      <c r="B34" s="12">
        <f t="shared" ref="B34:G34" si="5">SUM(B5:B30)</f>
        <v>26</v>
      </c>
      <c r="C34" s="12">
        <f t="shared" si="5"/>
        <v>19</v>
      </c>
      <c r="D34" s="32">
        <f t="shared" si="5"/>
        <v>33</v>
      </c>
      <c r="E34" s="39">
        <f t="shared" si="5"/>
        <v>924</v>
      </c>
      <c r="F34" s="12">
        <f t="shared" si="5"/>
        <v>43</v>
      </c>
      <c r="G34" s="39">
        <f t="shared" si="5"/>
        <v>646</v>
      </c>
      <c r="H34" s="12">
        <f t="shared" ref="H34:I34" si="6">SUM(H5:H30)</f>
        <v>41</v>
      </c>
      <c r="I34" s="39">
        <f t="shared" si="6"/>
        <v>1435</v>
      </c>
      <c r="J34" s="12">
        <f t="shared" ref="J34:K34" si="7">SUM(J5:J30)</f>
        <v>0</v>
      </c>
      <c r="K34" s="39">
        <f t="shared" si="7"/>
        <v>0</v>
      </c>
      <c r="L34" s="39">
        <f>SUM(L5:L30)</f>
        <v>3005</v>
      </c>
      <c r="M34" s="13"/>
    </row>
    <row r="35" spans="1:13" ht="13.5" thickBot="1" x14ac:dyDescent="0.35">
      <c r="A35" s="46" t="s">
        <v>36</v>
      </c>
      <c r="B35" s="47">
        <f>B34+C34</f>
        <v>45</v>
      </c>
    </row>
    <row r="37" spans="1:13" s="40" customFormat="1" ht="18" x14ac:dyDescent="0.4">
      <c r="A37" s="40" t="s">
        <v>8</v>
      </c>
      <c r="M37" s="41"/>
    </row>
    <row r="38" spans="1:13" ht="13" x14ac:dyDescent="0.3">
      <c r="A38" s="23" t="s">
        <v>7</v>
      </c>
      <c r="B38" s="23"/>
    </row>
    <row r="39" spans="1:13" ht="13" x14ac:dyDescent="0.3">
      <c r="A39" s="23" t="s">
        <v>6</v>
      </c>
      <c r="B39" s="23"/>
    </row>
  </sheetData>
  <autoFilter ref="A4:M34" xr:uid="{BE3055D7-313F-445A-BD27-32440B12623C}"/>
  <mergeCells count="8">
    <mergeCell ref="D33:E33"/>
    <mergeCell ref="F33:G33"/>
    <mergeCell ref="J33:K33"/>
    <mergeCell ref="D3:E3"/>
    <mergeCell ref="F3:G3"/>
    <mergeCell ref="J3:K3"/>
    <mergeCell ref="H3:I3"/>
    <mergeCell ref="H33:I33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(EU2/SQW EU2/SOE-IB)</cp:lastModifiedBy>
  <cp:lastPrinted>2022-05-19T18:04:47Z</cp:lastPrinted>
  <dcterms:created xsi:type="dcterms:W3CDTF">2022-04-13T10:24:09Z</dcterms:created>
  <dcterms:modified xsi:type="dcterms:W3CDTF">2023-05-27T10:58:22Z</dcterms:modified>
</cp:coreProperties>
</file>