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0115" windowHeight="7455"/>
  </bookViews>
  <sheets>
    <sheet name="Tabla de Asistentes" sheetId="1" r:id="rId1"/>
    <sheet name="Hoja1" sheetId="2" r:id="rId2"/>
  </sheets>
  <calcPr calcId="144525"/>
</workbook>
</file>

<file path=xl/calcChain.xml><?xml version="1.0" encoding="utf-8"?>
<calcChain xmlns="http://schemas.openxmlformats.org/spreadsheetml/2006/main">
  <c r="AC111" i="1" l="1"/>
  <c r="Y111" i="1"/>
  <c r="Y110" i="1"/>
  <c r="Y109" i="1"/>
  <c r="Y108" i="1"/>
  <c r="Y107" i="1"/>
  <c r="Y106" i="1"/>
  <c r="Y105" i="1"/>
  <c r="Y104" i="1"/>
  <c r="Y103" i="1"/>
  <c r="Y102" i="1"/>
  <c r="Y101" i="1"/>
  <c r="Y100" i="1"/>
  <c r="Y99" i="1"/>
  <c r="Y98" i="1"/>
  <c r="Y97" i="1"/>
  <c r="Y96" i="1"/>
  <c r="Y95" i="1"/>
  <c r="Y94" i="1"/>
  <c r="Y93" i="1"/>
  <c r="Y92" i="1"/>
  <c r="Y91" i="1"/>
  <c r="M58" i="1" l="1"/>
  <c r="I58" i="1"/>
  <c r="I59" i="1"/>
  <c r="AI112" i="1"/>
  <c r="AH112" i="1"/>
  <c r="AE112" i="1"/>
  <c r="AD112" i="1"/>
  <c r="AA112" i="1"/>
  <c r="Z112" i="1"/>
  <c r="W112" i="1"/>
  <c r="V112" i="1"/>
  <c r="K112" i="1"/>
  <c r="J112" i="1"/>
  <c r="G112" i="1"/>
  <c r="D113" i="1" s="1"/>
  <c r="F112" i="1"/>
  <c r="D112" i="1"/>
  <c r="AK111" i="1"/>
  <c r="AG111" i="1"/>
  <c r="AK110" i="1"/>
  <c r="AG110" i="1"/>
  <c r="AC110" i="1"/>
  <c r="D110" i="1"/>
  <c r="AK109" i="1"/>
  <c r="AG109" i="1"/>
  <c r="AC109" i="1"/>
  <c r="D109" i="1"/>
  <c r="AK108" i="1"/>
  <c r="AG108" i="1"/>
  <c r="AC108" i="1"/>
  <c r="D108" i="1"/>
  <c r="D107" i="1"/>
  <c r="D106" i="1"/>
  <c r="AK105" i="1"/>
  <c r="AG105" i="1"/>
  <c r="AC105" i="1"/>
  <c r="D105" i="1"/>
  <c r="AK104" i="1"/>
  <c r="AG104" i="1"/>
  <c r="AC104" i="1"/>
  <c r="D104" i="1"/>
  <c r="AK103" i="1"/>
  <c r="AG103" i="1"/>
  <c r="AC103" i="1"/>
  <c r="D103" i="1"/>
  <c r="AK102" i="1"/>
  <c r="AG102" i="1"/>
  <c r="AC102" i="1"/>
  <c r="D102" i="1"/>
  <c r="AK101" i="1"/>
  <c r="AG101" i="1"/>
  <c r="AC101" i="1"/>
  <c r="D101" i="1"/>
  <c r="AK100" i="1"/>
  <c r="AG100" i="1"/>
  <c r="AC100" i="1"/>
  <c r="D100" i="1"/>
  <c r="AK99" i="1"/>
  <c r="AG99" i="1"/>
  <c r="D99" i="1"/>
  <c r="AK98" i="1"/>
  <c r="AG98" i="1"/>
  <c r="AC98" i="1"/>
  <c r="D98" i="1"/>
  <c r="AK97" i="1"/>
  <c r="AG97" i="1"/>
  <c r="AC97" i="1"/>
  <c r="D97" i="1"/>
  <c r="AK96" i="1"/>
  <c r="AG96" i="1"/>
  <c r="AC96" i="1"/>
  <c r="D96" i="1"/>
  <c r="AK95" i="1"/>
  <c r="AG95" i="1"/>
  <c r="AC95" i="1"/>
  <c r="D95" i="1"/>
  <c r="AK94" i="1"/>
  <c r="AG94" i="1"/>
  <c r="AC94" i="1"/>
  <c r="D94" i="1"/>
  <c r="AK93" i="1"/>
  <c r="AG93" i="1"/>
  <c r="AC93" i="1"/>
  <c r="D93" i="1"/>
  <c r="AK92" i="1"/>
  <c r="AG92" i="1"/>
  <c r="AC92" i="1"/>
  <c r="D92" i="1"/>
  <c r="AK91" i="1"/>
  <c r="AK112" i="1" s="1"/>
  <c r="AG91" i="1"/>
  <c r="AC91" i="1"/>
  <c r="AC112" i="1" s="1"/>
  <c r="Y112" i="1"/>
  <c r="D91" i="1"/>
  <c r="AI85" i="1"/>
  <c r="AH85" i="1"/>
  <c r="AE85" i="1"/>
  <c r="AD85" i="1"/>
  <c r="AA85" i="1"/>
  <c r="Z85" i="1"/>
  <c r="W85" i="1"/>
  <c r="V85" i="1"/>
  <c r="K85" i="1"/>
  <c r="J85" i="1"/>
  <c r="G85" i="1"/>
  <c r="D86" i="1" s="1"/>
  <c r="F85" i="1"/>
  <c r="D85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AI58" i="1"/>
  <c r="AH58" i="1"/>
  <c r="AE58" i="1"/>
  <c r="AD58" i="1"/>
  <c r="AA58" i="1"/>
  <c r="Z58" i="1"/>
  <c r="W58" i="1"/>
  <c r="V58" i="1"/>
  <c r="K58" i="1"/>
  <c r="J58" i="1"/>
  <c r="G58" i="1"/>
  <c r="F58" i="1"/>
  <c r="D58" i="1" s="1"/>
  <c r="AK57" i="1"/>
  <c r="U57" i="1"/>
  <c r="C57" i="1"/>
  <c r="C84" i="1" s="1"/>
  <c r="C111" i="1" s="1"/>
  <c r="B57" i="1"/>
  <c r="B84" i="1" s="1"/>
  <c r="D56" i="1"/>
  <c r="C56" i="1"/>
  <c r="C83" i="1" s="1"/>
  <c r="C110" i="1" s="1"/>
  <c r="B56" i="1"/>
  <c r="M56" i="1" s="1"/>
  <c r="Y55" i="1"/>
  <c r="I55" i="1"/>
  <c r="D55" i="1"/>
  <c r="C55" i="1"/>
  <c r="C82" i="1" s="1"/>
  <c r="C109" i="1" s="1"/>
  <c r="B55" i="1"/>
  <c r="B82" i="1" s="1"/>
  <c r="D54" i="1"/>
  <c r="C54" i="1"/>
  <c r="C81" i="1" s="1"/>
  <c r="C108" i="1" s="1"/>
  <c r="B54" i="1"/>
  <c r="M54" i="1" s="1"/>
  <c r="Y53" i="1"/>
  <c r="I53" i="1"/>
  <c r="D53" i="1"/>
  <c r="C53" i="1"/>
  <c r="C80" i="1" s="1"/>
  <c r="C107" i="1" s="1"/>
  <c r="B53" i="1"/>
  <c r="AK53" i="1" s="1"/>
  <c r="D52" i="1"/>
  <c r="C52" i="1"/>
  <c r="C79" i="1" s="1"/>
  <c r="C106" i="1" s="1"/>
  <c r="B52" i="1"/>
  <c r="M52" i="1" s="1"/>
  <c r="Y51" i="1"/>
  <c r="I51" i="1"/>
  <c r="D51" i="1"/>
  <c r="C51" i="1"/>
  <c r="C78" i="1" s="1"/>
  <c r="C105" i="1" s="1"/>
  <c r="B51" i="1"/>
  <c r="B78" i="1" s="1"/>
  <c r="D50" i="1"/>
  <c r="C50" i="1"/>
  <c r="C77" i="1" s="1"/>
  <c r="C104" i="1" s="1"/>
  <c r="B50" i="1"/>
  <c r="M50" i="1" s="1"/>
  <c r="Y49" i="1"/>
  <c r="I49" i="1"/>
  <c r="D49" i="1"/>
  <c r="C49" i="1"/>
  <c r="C76" i="1" s="1"/>
  <c r="C103" i="1" s="1"/>
  <c r="B49" i="1"/>
  <c r="B76" i="1" s="1"/>
  <c r="D48" i="1"/>
  <c r="C48" i="1"/>
  <c r="C75" i="1" s="1"/>
  <c r="C102" i="1" s="1"/>
  <c r="B48" i="1"/>
  <c r="M48" i="1" s="1"/>
  <c r="Y47" i="1"/>
  <c r="I47" i="1"/>
  <c r="D47" i="1"/>
  <c r="C47" i="1"/>
  <c r="C74" i="1" s="1"/>
  <c r="C101" i="1" s="1"/>
  <c r="B47" i="1"/>
  <c r="B74" i="1" s="1"/>
  <c r="D46" i="1"/>
  <c r="C46" i="1"/>
  <c r="C73" i="1" s="1"/>
  <c r="C100" i="1" s="1"/>
  <c r="B46" i="1"/>
  <c r="M46" i="1" s="1"/>
  <c r="M45" i="1"/>
  <c r="D45" i="1"/>
  <c r="C45" i="1"/>
  <c r="C72" i="1" s="1"/>
  <c r="C99" i="1" s="1"/>
  <c r="B45" i="1"/>
  <c r="AG45" i="1" s="1"/>
  <c r="D44" i="1"/>
  <c r="C44" i="1"/>
  <c r="C71" i="1" s="1"/>
  <c r="C98" i="1" s="1"/>
  <c r="B44" i="1"/>
  <c r="AK44" i="1" s="1"/>
  <c r="AC43" i="1"/>
  <c r="I43" i="1"/>
  <c r="D43" i="1"/>
  <c r="C43" i="1"/>
  <c r="C70" i="1" s="1"/>
  <c r="C97" i="1" s="1"/>
  <c r="B43" i="1"/>
  <c r="B70" i="1" s="1"/>
  <c r="AG70" i="1" s="1"/>
  <c r="AK42" i="1"/>
  <c r="I42" i="1"/>
  <c r="D42" i="1"/>
  <c r="C42" i="1"/>
  <c r="C69" i="1" s="1"/>
  <c r="C96" i="1" s="1"/>
  <c r="B42" i="1"/>
  <c r="U42" i="1" s="1"/>
  <c r="D41" i="1"/>
  <c r="C41" i="1"/>
  <c r="C68" i="1" s="1"/>
  <c r="C95" i="1" s="1"/>
  <c r="B41" i="1"/>
  <c r="B68" i="1" s="1"/>
  <c r="Y40" i="1"/>
  <c r="I40" i="1"/>
  <c r="D40" i="1"/>
  <c r="C40" i="1"/>
  <c r="C67" i="1" s="1"/>
  <c r="C94" i="1" s="1"/>
  <c r="B40" i="1"/>
  <c r="B67" i="1" s="1"/>
  <c r="D39" i="1"/>
  <c r="C39" i="1"/>
  <c r="C66" i="1" s="1"/>
  <c r="C93" i="1" s="1"/>
  <c r="B39" i="1"/>
  <c r="B66" i="1" s="1"/>
  <c r="Y38" i="1"/>
  <c r="I38" i="1"/>
  <c r="D38" i="1"/>
  <c r="C38" i="1"/>
  <c r="C65" i="1" s="1"/>
  <c r="C92" i="1" s="1"/>
  <c r="B38" i="1"/>
  <c r="B65" i="1" s="1"/>
  <c r="D37" i="1"/>
  <c r="C37" i="1"/>
  <c r="C64" i="1" s="1"/>
  <c r="C91" i="1" s="1"/>
  <c r="B37" i="1"/>
  <c r="B64" i="1" s="1"/>
  <c r="AI30" i="1"/>
  <c r="AH30" i="1"/>
  <c r="AE30" i="1"/>
  <c r="AD30" i="1"/>
  <c r="AA30" i="1"/>
  <c r="Z30" i="1"/>
  <c r="W30" i="1"/>
  <c r="V30" i="1"/>
  <c r="S30" i="1"/>
  <c r="R30" i="1"/>
  <c r="O30" i="1"/>
  <c r="N30" i="1"/>
  <c r="K30" i="1"/>
  <c r="J30" i="1"/>
  <c r="G30" i="1"/>
  <c r="D31" i="1" s="1"/>
  <c r="F30" i="1"/>
  <c r="D30" i="1" s="1"/>
  <c r="AK29" i="1"/>
  <c r="AG29" i="1"/>
  <c r="Y29" i="1"/>
  <c r="U29" i="1"/>
  <c r="Q29" i="1"/>
  <c r="M29" i="1"/>
  <c r="I29" i="1"/>
  <c r="AK28" i="1"/>
  <c r="AG28" i="1"/>
  <c r="Y28" i="1"/>
  <c r="U28" i="1"/>
  <c r="Q28" i="1"/>
  <c r="M28" i="1"/>
  <c r="I28" i="1"/>
  <c r="D28" i="1"/>
  <c r="D136" i="1" s="1"/>
  <c r="AK27" i="1"/>
  <c r="AG27" i="1"/>
  <c r="Y27" i="1"/>
  <c r="U27" i="1"/>
  <c r="Q27" i="1"/>
  <c r="M27" i="1"/>
  <c r="I27" i="1"/>
  <c r="D27" i="1"/>
  <c r="D135" i="1" s="1"/>
  <c r="AK26" i="1"/>
  <c r="AG26" i="1"/>
  <c r="Y26" i="1"/>
  <c r="U26" i="1"/>
  <c r="Q26" i="1"/>
  <c r="M26" i="1"/>
  <c r="I26" i="1"/>
  <c r="D26" i="1"/>
  <c r="D134" i="1" s="1"/>
  <c r="AK25" i="1"/>
  <c r="AG25" i="1"/>
  <c r="Y25" i="1"/>
  <c r="U25" i="1"/>
  <c r="Q25" i="1"/>
  <c r="M25" i="1"/>
  <c r="I25" i="1"/>
  <c r="D25" i="1"/>
  <c r="D133" i="1" s="1"/>
  <c r="AK24" i="1"/>
  <c r="AG24" i="1"/>
  <c r="Y24" i="1"/>
  <c r="U24" i="1"/>
  <c r="Q24" i="1"/>
  <c r="M24" i="1"/>
  <c r="I24" i="1"/>
  <c r="D24" i="1"/>
  <c r="D132" i="1" s="1"/>
  <c r="AK23" i="1"/>
  <c r="AG23" i="1"/>
  <c r="Y23" i="1"/>
  <c r="U23" i="1"/>
  <c r="Q23" i="1"/>
  <c r="M23" i="1"/>
  <c r="I23" i="1"/>
  <c r="D23" i="1"/>
  <c r="D131" i="1" s="1"/>
  <c r="AK22" i="1"/>
  <c r="AG22" i="1"/>
  <c r="Y22" i="1"/>
  <c r="U22" i="1"/>
  <c r="Q22" i="1"/>
  <c r="M22" i="1"/>
  <c r="I22" i="1"/>
  <c r="D22" i="1"/>
  <c r="D130" i="1" s="1"/>
  <c r="AK21" i="1"/>
  <c r="AG21" i="1"/>
  <c r="Y21" i="1"/>
  <c r="U21" i="1"/>
  <c r="Q21" i="1"/>
  <c r="M21" i="1"/>
  <c r="I21" i="1"/>
  <c r="D21" i="1"/>
  <c r="D129" i="1" s="1"/>
  <c r="AK20" i="1"/>
  <c r="AG20" i="1"/>
  <c r="Y20" i="1"/>
  <c r="U20" i="1"/>
  <c r="Q20" i="1"/>
  <c r="M20" i="1"/>
  <c r="I20" i="1"/>
  <c r="D20" i="1"/>
  <c r="AK19" i="1"/>
  <c r="AG19" i="1"/>
  <c r="Y19" i="1"/>
  <c r="U19" i="1"/>
  <c r="Q19" i="1"/>
  <c r="M19" i="1"/>
  <c r="I19" i="1"/>
  <c r="D19" i="1"/>
  <c r="D127" i="1" s="1"/>
  <c r="AK18" i="1"/>
  <c r="AG18" i="1"/>
  <c r="Y18" i="1"/>
  <c r="U18" i="1"/>
  <c r="Q18" i="1"/>
  <c r="M18" i="1"/>
  <c r="I18" i="1"/>
  <c r="D18" i="1"/>
  <c r="D126" i="1" s="1"/>
  <c r="AK17" i="1"/>
  <c r="AG17" i="1"/>
  <c r="Y17" i="1"/>
  <c r="U17" i="1"/>
  <c r="Q17" i="1"/>
  <c r="M17" i="1"/>
  <c r="I17" i="1"/>
  <c r="D17" i="1"/>
  <c r="D125" i="1" s="1"/>
  <c r="AK16" i="1"/>
  <c r="AG16" i="1"/>
  <c r="Y16" i="1"/>
  <c r="U16" i="1"/>
  <c r="Q16" i="1"/>
  <c r="M16" i="1"/>
  <c r="I16" i="1"/>
  <c r="D16" i="1"/>
  <c r="D124" i="1" s="1"/>
  <c r="AK15" i="1"/>
  <c r="AG15" i="1"/>
  <c r="Y15" i="1"/>
  <c r="U15" i="1"/>
  <c r="Q15" i="1"/>
  <c r="M15" i="1"/>
  <c r="I15" i="1"/>
  <c r="D15" i="1"/>
  <c r="D123" i="1" s="1"/>
  <c r="AK14" i="1"/>
  <c r="AG14" i="1"/>
  <c r="Y14" i="1"/>
  <c r="U14" i="1"/>
  <c r="Q14" i="1"/>
  <c r="M14" i="1"/>
  <c r="I14" i="1"/>
  <c r="D14" i="1"/>
  <c r="D122" i="1" s="1"/>
  <c r="AK13" i="1"/>
  <c r="AG13" i="1"/>
  <c r="Y13" i="1"/>
  <c r="U13" i="1"/>
  <c r="Q13" i="1"/>
  <c r="M13" i="1"/>
  <c r="I13" i="1"/>
  <c r="D13" i="1"/>
  <c r="D121" i="1" s="1"/>
  <c r="AK12" i="1"/>
  <c r="AG12" i="1"/>
  <c r="Y12" i="1"/>
  <c r="U12" i="1"/>
  <c r="Q12" i="1"/>
  <c r="M12" i="1"/>
  <c r="I12" i="1"/>
  <c r="D12" i="1"/>
  <c r="D120" i="1" s="1"/>
  <c r="AK11" i="1"/>
  <c r="AG11" i="1"/>
  <c r="Y11" i="1"/>
  <c r="U11" i="1"/>
  <c r="Q11" i="1"/>
  <c r="M11" i="1"/>
  <c r="I11" i="1"/>
  <c r="D11" i="1"/>
  <c r="D119" i="1" s="1"/>
  <c r="AK10" i="1"/>
  <c r="AG10" i="1"/>
  <c r="Y10" i="1"/>
  <c r="U10" i="1"/>
  <c r="Q10" i="1"/>
  <c r="M10" i="1"/>
  <c r="I10" i="1"/>
  <c r="D10" i="1"/>
  <c r="AK9" i="1"/>
  <c r="AK30" i="1" s="1"/>
  <c r="AG9" i="1"/>
  <c r="AG30" i="1" s="1"/>
  <c r="Y9" i="1"/>
  <c r="Y30" i="1" s="1"/>
  <c r="U9" i="1"/>
  <c r="U30" i="1" s="1"/>
  <c r="Q9" i="1"/>
  <c r="Q30" i="1" s="1"/>
  <c r="M9" i="1"/>
  <c r="M30" i="1" s="1"/>
  <c r="I9" i="1"/>
  <c r="I30" i="1" s="1"/>
  <c r="D9" i="1"/>
  <c r="D117" i="1" l="1"/>
  <c r="Q44" i="1"/>
  <c r="AG44" i="1"/>
  <c r="AC46" i="1"/>
  <c r="AC48" i="1"/>
  <c r="AC50" i="1"/>
  <c r="AC52" i="1"/>
  <c r="AC54" i="1"/>
  <c r="AC56" i="1"/>
  <c r="D59" i="1"/>
  <c r="B71" i="1"/>
  <c r="AG112" i="1"/>
  <c r="Q38" i="1"/>
  <c r="AG38" i="1"/>
  <c r="Q40" i="1"/>
  <c r="AG40" i="1"/>
  <c r="U43" i="1"/>
  <c r="AK43" i="1"/>
  <c r="I44" i="1"/>
  <c r="Y44" i="1"/>
  <c r="Q47" i="1"/>
  <c r="AG47" i="1"/>
  <c r="Q49" i="1"/>
  <c r="AG49" i="1"/>
  <c r="Q51" i="1"/>
  <c r="AG51" i="1"/>
  <c r="Q53" i="1"/>
  <c r="AG53" i="1"/>
  <c r="Q55" i="1"/>
  <c r="AG55" i="1"/>
  <c r="M57" i="1"/>
  <c r="AC57" i="1"/>
  <c r="B80" i="1"/>
  <c r="D128" i="1"/>
  <c r="D118" i="1"/>
  <c r="B92" i="1"/>
  <c r="AG65" i="1"/>
  <c r="Y65" i="1"/>
  <c r="Q65" i="1"/>
  <c r="I65" i="1"/>
  <c r="AC65" i="1"/>
  <c r="M65" i="1"/>
  <c r="AK65" i="1"/>
  <c r="U65" i="1"/>
  <c r="B94" i="1"/>
  <c r="AG67" i="1"/>
  <c r="Y67" i="1"/>
  <c r="Q67" i="1"/>
  <c r="I67" i="1"/>
  <c r="AC67" i="1"/>
  <c r="M67" i="1"/>
  <c r="AK67" i="1"/>
  <c r="U67" i="1"/>
  <c r="B91" i="1"/>
  <c r="AK64" i="1"/>
  <c r="AC64" i="1"/>
  <c r="U64" i="1"/>
  <c r="M64" i="1"/>
  <c r="M37" i="1"/>
  <c r="U37" i="1"/>
  <c r="AC37" i="1"/>
  <c r="AK37" i="1"/>
  <c r="B93" i="1"/>
  <c r="AK66" i="1"/>
  <c r="AC66" i="1"/>
  <c r="U66" i="1"/>
  <c r="M66" i="1"/>
  <c r="M39" i="1"/>
  <c r="U39" i="1"/>
  <c r="AC39" i="1"/>
  <c r="AK39" i="1"/>
  <c r="B95" i="1"/>
  <c r="AK68" i="1"/>
  <c r="AC68" i="1"/>
  <c r="U68" i="1"/>
  <c r="M68" i="1"/>
  <c r="M41" i="1"/>
  <c r="U41" i="1"/>
  <c r="AC41" i="1"/>
  <c r="AK41" i="1"/>
  <c r="B101" i="1"/>
  <c r="AK74" i="1"/>
  <c r="AC74" i="1"/>
  <c r="U74" i="1"/>
  <c r="M74" i="1"/>
  <c r="B103" i="1"/>
  <c r="AK76" i="1"/>
  <c r="AC76" i="1"/>
  <c r="U76" i="1"/>
  <c r="M76" i="1"/>
  <c r="B105" i="1"/>
  <c r="AK78" i="1"/>
  <c r="AC78" i="1"/>
  <c r="U78" i="1"/>
  <c r="M78" i="1"/>
  <c r="B109" i="1"/>
  <c r="AK82" i="1"/>
  <c r="AC82" i="1"/>
  <c r="U82" i="1"/>
  <c r="M82" i="1"/>
  <c r="AK84" i="1"/>
  <c r="AC84" i="1"/>
  <c r="U84" i="1"/>
  <c r="M84" i="1"/>
  <c r="B111" i="1"/>
  <c r="AG84" i="1"/>
  <c r="Y84" i="1"/>
  <c r="Q84" i="1"/>
  <c r="Q64" i="1"/>
  <c r="AG64" i="1"/>
  <c r="Q66" i="1"/>
  <c r="AG66" i="1"/>
  <c r="Q68" i="1"/>
  <c r="AG68" i="1"/>
  <c r="Q70" i="1"/>
  <c r="Q74" i="1"/>
  <c r="AG74" i="1"/>
  <c r="Q76" i="1"/>
  <c r="AG76" i="1"/>
  <c r="Q78" i="1"/>
  <c r="AG78" i="1"/>
  <c r="B107" i="1"/>
  <c r="AK80" i="1"/>
  <c r="Y80" i="1"/>
  <c r="Q80" i="1"/>
  <c r="I80" i="1"/>
  <c r="M80" i="1"/>
  <c r="AG80" i="1"/>
  <c r="Q82" i="1"/>
  <c r="AG82" i="1"/>
  <c r="I37" i="1"/>
  <c r="Q37" i="1"/>
  <c r="Y37" i="1"/>
  <c r="AG37" i="1"/>
  <c r="M38" i="1"/>
  <c r="U38" i="1"/>
  <c r="AC38" i="1"/>
  <c r="AK38" i="1"/>
  <c r="I39" i="1"/>
  <c r="Q39" i="1"/>
  <c r="Y39" i="1"/>
  <c r="AG39" i="1"/>
  <c r="M40" i="1"/>
  <c r="U40" i="1"/>
  <c r="AC40" i="1"/>
  <c r="AK40" i="1"/>
  <c r="I41" i="1"/>
  <c r="Q41" i="1"/>
  <c r="Y41" i="1"/>
  <c r="AG41" i="1"/>
  <c r="AG42" i="1"/>
  <c r="Y42" i="1"/>
  <c r="Q42" i="1"/>
  <c r="AC42" i="1"/>
  <c r="B97" i="1"/>
  <c r="AK70" i="1"/>
  <c r="AC70" i="1"/>
  <c r="U70" i="1"/>
  <c r="M70" i="1"/>
  <c r="B72" i="1"/>
  <c r="AK45" i="1"/>
  <c r="AC45" i="1"/>
  <c r="Q45" i="1"/>
  <c r="I45" i="1"/>
  <c r="U45" i="1"/>
  <c r="AG46" i="1"/>
  <c r="Y46" i="1"/>
  <c r="Q46" i="1"/>
  <c r="I46" i="1"/>
  <c r="U46" i="1"/>
  <c r="AK46" i="1"/>
  <c r="AG48" i="1"/>
  <c r="Y48" i="1"/>
  <c r="Q48" i="1"/>
  <c r="I48" i="1"/>
  <c r="U48" i="1"/>
  <c r="AK48" i="1"/>
  <c r="AG50" i="1"/>
  <c r="Y50" i="1"/>
  <c r="Q50" i="1"/>
  <c r="I50" i="1"/>
  <c r="U50" i="1"/>
  <c r="AK50" i="1"/>
  <c r="AG52" i="1"/>
  <c r="Y52" i="1"/>
  <c r="Q52" i="1"/>
  <c r="I52" i="1"/>
  <c r="U52" i="1"/>
  <c r="AK52" i="1"/>
  <c r="AG54" i="1"/>
  <c r="Y54" i="1"/>
  <c r="Q54" i="1"/>
  <c r="I54" i="1"/>
  <c r="U54" i="1"/>
  <c r="AK54" i="1"/>
  <c r="AG56" i="1"/>
  <c r="Y56" i="1"/>
  <c r="Q56" i="1"/>
  <c r="I56" i="1"/>
  <c r="U56" i="1"/>
  <c r="AK56" i="1"/>
  <c r="I64" i="1"/>
  <c r="Y64" i="1"/>
  <c r="I66" i="1"/>
  <c r="Y66" i="1"/>
  <c r="I68" i="1"/>
  <c r="Y68" i="1"/>
  <c r="B69" i="1"/>
  <c r="I70" i="1"/>
  <c r="Y70" i="1"/>
  <c r="B98" i="1"/>
  <c r="AG71" i="1"/>
  <c r="Y71" i="1"/>
  <c r="Q71" i="1"/>
  <c r="I71" i="1"/>
  <c r="M71" i="1"/>
  <c r="AC71" i="1"/>
  <c r="B73" i="1"/>
  <c r="I74" i="1"/>
  <c r="Y74" i="1"/>
  <c r="B75" i="1"/>
  <c r="I76" i="1"/>
  <c r="Y76" i="1"/>
  <c r="B77" i="1"/>
  <c r="I78" i="1"/>
  <c r="Y78" i="1"/>
  <c r="B79" i="1"/>
  <c r="U80" i="1"/>
  <c r="B81" i="1"/>
  <c r="I82" i="1"/>
  <c r="Y82" i="1"/>
  <c r="B83" i="1"/>
  <c r="I84" i="1"/>
  <c r="Q43" i="1"/>
  <c r="Y43" i="1"/>
  <c r="AG43" i="1"/>
  <c r="M44" i="1"/>
  <c r="U44" i="1"/>
  <c r="AC44" i="1"/>
  <c r="M47" i="1"/>
  <c r="U47" i="1"/>
  <c r="AC47" i="1"/>
  <c r="AK47" i="1"/>
  <c r="M49" i="1"/>
  <c r="U49" i="1"/>
  <c r="AC49" i="1"/>
  <c r="AK49" i="1"/>
  <c r="M51" i="1"/>
  <c r="U51" i="1"/>
  <c r="AC51" i="1"/>
  <c r="AK51" i="1"/>
  <c r="M53" i="1"/>
  <c r="U53" i="1"/>
  <c r="AC53" i="1"/>
  <c r="M55" i="1"/>
  <c r="U55" i="1"/>
  <c r="AC55" i="1"/>
  <c r="AK55" i="1"/>
  <c r="I57" i="1"/>
  <c r="Q57" i="1"/>
  <c r="Y57" i="1"/>
  <c r="AG57" i="1"/>
  <c r="D137" i="1"/>
  <c r="D138" i="1"/>
  <c r="AK71" i="1" l="1"/>
  <c r="U71" i="1"/>
  <c r="B108" i="1"/>
  <c r="AG81" i="1"/>
  <c r="Y81" i="1"/>
  <c r="Q81" i="1"/>
  <c r="I81" i="1"/>
  <c r="AC81" i="1"/>
  <c r="M81" i="1"/>
  <c r="AK81" i="1"/>
  <c r="U81" i="1"/>
  <c r="B106" i="1"/>
  <c r="AK79" i="1"/>
  <c r="Y79" i="1"/>
  <c r="Q79" i="1"/>
  <c r="I79" i="1"/>
  <c r="AG79" i="1"/>
  <c r="M79" i="1"/>
  <c r="U79" i="1"/>
  <c r="B102" i="1"/>
  <c r="AG75" i="1"/>
  <c r="Y75" i="1"/>
  <c r="Q75" i="1"/>
  <c r="I75" i="1"/>
  <c r="AC75" i="1"/>
  <c r="M75" i="1"/>
  <c r="AK75" i="1"/>
  <c r="U75" i="1"/>
  <c r="U98" i="1"/>
  <c r="M98" i="1"/>
  <c r="Q98" i="1"/>
  <c r="I98" i="1"/>
  <c r="Q97" i="1"/>
  <c r="U97" i="1"/>
  <c r="I97" i="1"/>
  <c r="Y58" i="1"/>
  <c r="U111" i="1"/>
  <c r="M111" i="1"/>
  <c r="Q111" i="1"/>
  <c r="I111" i="1"/>
  <c r="Q105" i="1"/>
  <c r="I105" i="1"/>
  <c r="U105" i="1"/>
  <c r="M105" i="1"/>
  <c r="Q101" i="1"/>
  <c r="I101" i="1"/>
  <c r="U101" i="1"/>
  <c r="M101" i="1"/>
  <c r="I93" i="1"/>
  <c r="U93" i="1"/>
  <c r="M93" i="1"/>
  <c r="AC58" i="1"/>
  <c r="U94" i="1"/>
  <c r="M94" i="1"/>
  <c r="Q94" i="1"/>
  <c r="I94" i="1"/>
  <c r="B110" i="1"/>
  <c r="AG83" i="1"/>
  <c r="Y83" i="1"/>
  <c r="Q83" i="1"/>
  <c r="I83" i="1"/>
  <c r="AC83" i="1"/>
  <c r="M83" i="1"/>
  <c r="AK83" i="1"/>
  <c r="U83" i="1"/>
  <c r="B104" i="1"/>
  <c r="AG77" i="1"/>
  <c r="Y77" i="1"/>
  <c r="Q77" i="1"/>
  <c r="I77" i="1"/>
  <c r="AC77" i="1"/>
  <c r="M77" i="1"/>
  <c r="AK77" i="1"/>
  <c r="U77" i="1"/>
  <c r="B100" i="1"/>
  <c r="AG73" i="1"/>
  <c r="Y73" i="1"/>
  <c r="Q73" i="1"/>
  <c r="I73" i="1"/>
  <c r="AC73" i="1"/>
  <c r="M73" i="1"/>
  <c r="AK73" i="1"/>
  <c r="U73" i="1"/>
  <c r="B96" i="1"/>
  <c r="AG69" i="1"/>
  <c r="Y69" i="1"/>
  <c r="Q69" i="1"/>
  <c r="I69" i="1"/>
  <c r="I85" i="1" s="1"/>
  <c r="AC69" i="1"/>
  <c r="AC85" i="1" s="1"/>
  <c r="M69" i="1"/>
  <c r="AK69" i="1"/>
  <c r="U69" i="1"/>
  <c r="B99" i="1"/>
  <c r="AK72" i="1"/>
  <c r="AC72" i="1"/>
  <c r="U72" i="1"/>
  <c r="U85" i="1" s="1"/>
  <c r="M72" i="1"/>
  <c r="Y72" i="1"/>
  <c r="I72" i="1"/>
  <c r="AG72" i="1"/>
  <c r="Q72" i="1"/>
  <c r="AG58" i="1"/>
  <c r="Q58" i="1"/>
  <c r="M107" i="1"/>
  <c r="Q107" i="1"/>
  <c r="I107" i="1"/>
  <c r="Q109" i="1"/>
  <c r="I109" i="1"/>
  <c r="U109" i="1"/>
  <c r="M109" i="1"/>
  <c r="I103" i="1"/>
  <c r="U103" i="1"/>
  <c r="M103" i="1"/>
  <c r="Q95" i="1"/>
  <c r="I95" i="1"/>
  <c r="U95" i="1"/>
  <c r="M95" i="1"/>
  <c r="AK58" i="1"/>
  <c r="U58" i="1"/>
  <c r="M85" i="1"/>
  <c r="I91" i="1"/>
  <c r="U91" i="1"/>
  <c r="M91" i="1"/>
  <c r="U92" i="1"/>
  <c r="M92" i="1"/>
  <c r="Q92" i="1"/>
  <c r="I92" i="1"/>
  <c r="Y85" i="1" l="1"/>
  <c r="AK85" i="1"/>
  <c r="Q85" i="1"/>
  <c r="AG85" i="1"/>
  <c r="U100" i="1"/>
  <c r="M100" i="1"/>
  <c r="Q100" i="1"/>
  <c r="I100" i="1"/>
  <c r="U110" i="1"/>
  <c r="M110" i="1"/>
  <c r="Q110" i="1"/>
  <c r="I110" i="1"/>
  <c r="U102" i="1"/>
  <c r="M102" i="1"/>
  <c r="I102" i="1"/>
  <c r="M106" i="1"/>
  <c r="Q106" i="1"/>
  <c r="I106" i="1"/>
  <c r="I99" i="1"/>
  <c r="U99" i="1"/>
  <c r="M99" i="1"/>
  <c r="Q96" i="1"/>
  <c r="U96" i="1"/>
  <c r="I96" i="1"/>
  <c r="U104" i="1"/>
  <c r="M104" i="1"/>
  <c r="Q104" i="1"/>
  <c r="I104" i="1"/>
  <c r="U108" i="1"/>
  <c r="M108" i="1"/>
  <c r="Q108" i="1"/>
  <c r="I108" i="1"/>
  <c r="I112" i="1" l="1"/>
  <c r="Q112" i="1"/>
  <c r="M112" i="1"/>
  <c r="U112" i="1"/>
</calcChain>
</file>

<file path=xl/sharedStrings.xml><?xml version="1.0" encoding="utf-8"?>
<sst xmlns="http://schemas.openxmlformats.org/spreadsheetml/2006/main" count="294" uniqueCount="71">
  <si>
    <t>Pagado SI</t>
  </si>
  <si>
    <t>XXXI CONCENTRACION NACIONAL DEL CLUB SAAB ESPAÑA</t>
  </si>
  <si>
    <t>Pagado NO</t>
  </si>
  <si>
    <t>Burgos, 02-03-04 de Junio de 2017</t>
  </si>
  <si>
    <t>Por confirmar</t>
  </si>
  <si>
    <t>Confirmado</t>
  </si>
  <si>
    <r>
      <t>CONCEPTO: Burgos 17</t>
    </r>
    <r>
      <rPr>
        <b/>
        <sz val="11"/>
        <color indexed="49"/>
        <rFont val="Gill Sans MT"/>
        <family val="2"/>
      </rPr>
      <t>+ nick</t>
    </r>
  </si>
  <si>
    <t>NO SOCIO</t>
  </si>
  <si>
    <t>Menús</t>
  </si>
  <si>
    <t>ENANOLOCO</t>
  </si>
  <si>
    <t>CELSO</t>
  </si>
  <si>
    <t>RIC_SAABOSCH</t>
  </si>
  <si>
    <t>MINTXO</t>
  </si>
  <si>
    <t>PP MARTIN</t>
  </si>
  <si>
    <t>CARLOSCA</t>
  </si>
  <si>
    <t>ARIZON</t>
  </si>
  <si>
    <t>TXUSQUILLO</t>
  </si>
  <si>
    <t>SOCIOS</t>
  </si>
  <si>
    <t>NO Socios:</t>
  </si>
  <si>
    <t>"A"</t>
  </si>
  <si>
    <t>"B"</t>
  </si>
  <si>
    <t>cant</t>
  </si>
  <si>
    <t xml:space="preserve">VIERNES  Cena </t>
  </si>
  <si>
    <t>VIERNES Cena Menú infantil</t>
  </si>
  <si>
    <t>VIERNES (Hab doble)</t>
  </si>
  <si>
    <t>VIERNES(Hab Individual)</t>
  </si>
  <si>
    <t>VIERNES (Hab Triple)</t>
  </si>
  <si>
    <t>VIERNES (Hab Cuadruple)</t>
  </si>
  <si>
    <t>VIERNES (Hab mini-suite)</t>
  </si>
  <si>
    <t>VIERNES PARKING</t>
  </si>
  <si>
    <t>SABADO Comida</t>
  </si>
  <si>
    <t>SABADO Comida infantil</t>
  </si>
  <si>
    <t xml:space="preserve">SABADO Cena </t>
  </si>
  <si>
    <t>SABADO Cena infantil</t>
  </si>
  <si>
    <t>SABADO (Hab doble)</t>
  </si>
  <si>
    <t>SABADO (Hab Individual)</t>
  </si>
  <si>
    <t>SABADO (Hab Triple)</t>
  </si>
  <si>
    <t>SABADO (Hab Cuadruple)</t>
  </si>
  <si>
    <t>SABADO (Hab mini suite)</t>
  </si>
  <si>
    <t>SABADO PARKING</t>
  </si>
  <si>
    <t>comida del domingo</t>
  </si>
  <si>
    <t>menu infantil del domingo</t>
  </si>
  <si>
    <t>DESCUENTO SOCIO</t>
  </si>
  <si>
    <t>Menu "A"</t>
  </si>
  <si>
    <t>Menu "B"</t>
  </si>
  <si>
    <t>*2 Socios</t>
  </si>
  <si>
    <t>PERDI</t>
  </si>
  <si>
    <t>Tobias Gebauer</t>
  </si>
  <si>
    <t>SAABOTAJE</t>
  </si>
  <si>
    <t>TMONTSERRAT</t>
  </si>
  <si>
    <t>JLE</t>
  </si>
  <si>
    <t>ABSAAB</t>
  </si>
  <si>
    <t>FERRISA</t>
  </si>
  <si>
    <t>INANDLF</t>
  </si>
  <si>
    <t>CHENCHO</t>
  </si>
  <si>
    <t>SADIC</t>
  </si>
  <si>
    <t>ZIMER</t>
  </si>
  <si>
    <t>YAZ</t>
  </si>
  <si>
    <t>TORRENS</t>
  </si>
  <si>
    <t>CRESSLIME</t>
  </si>
  <si>
    <t>JOSSAAB</t>
  </si>
  <si>
    <t>DALAI</t>
  </si>
  <si>
    <t>JAVICHU</t>
  </si>
  <si>
    <t>COMBINATION</t>
  </si>
  <si>
    <t>TOTALES GENERALES</t>
  </si>
  <si>
    <t>INGRESO IBERCAJA: ES98.2085.4930.39.0330745402 - Club Saab España</t>
  </si>
  <si>
    <t>INV. TMONTSERRAT</t>
  </si>
  <si>
    <t>GT TURBO16</t>
  </si>
  <si>
    <t>Baja</t>
  </si>
  <si>
    <t>PATAN</t>
  </si>
  <si>
    <t>ALFABERTO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</si>
</sst>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_(&quot;$&quot;* #,##0.00_);_(&quot;$&quot;* \(#,##0.00\);_(&quot;$&quot;* &quot;-&quot;??_);_(@_)"/>
    <numFmt numFmtId="165" formatCode="#,##0.00\ &quot;€&quot;"/>
    <numFmt numFmtId="166" formatCode="#.##0\ &quot;€&quot;"/>
    <numFmt numFmtId="167" formatCode="_-* #,##0\ &quot;€&quot;_-;\-* #,##0\ &quot;€&quot;_-;_-* &quot;-&quot;??\ &quot;€&quot;_-;_-@_-"/>
  </numFmts>
  <fonts count="14" x14ac:knownFonts="1">
    <font>
      <sz val="10"/>
      <name val="Arial"/>
    </font>
    <font>
      <sz val="10"/>
      <name val="Arial"/>
      <family val="2"/>
    </font>
    <font>
      <sz val="10"/>
      <name val="Gill Sans MT"/>
      <family val="2"/>
    </font>
    <font>
      <b/>
      <sz val="14"/>
      <name val="Gill Sans MT"/>
      <family val="2"/>
    </font>
    <font>
      <b/>
      <sz val="16"/>
      <name val="Gill Sans MT"/>
      <family val="2"/>
    </font>
    <font>
      <b/>
      <sz val="10"/>
      <name val="Gill Sans MT"/>
      <family val="2"/>
    </font>
    <font>
      <b/>
      <sz val="11"/>
      <color theme="4"/>
      <name val="Gill Sans MT"/>
      <family val="2"/>
    </font>
    <font>
      <b/>
      <sz val="10"/>
      <color rgb="FFFF0000"/>
      <name val="Gill Sans MT"/>
      <family val="2"/>
    </font>
    <font>
      <b/>
      <sz val="11"/>
      <color rgb="FFFF0000"/>
      <name val="Gill Sans MT"/>
      <family val="2"/>
    </font>
    <font>
      <b/>
      <sz val="11"/>
      <color indexed="49"/>
      <name val="Gill Sans MT"/>
      <family val="2"/>
    </font>
    <font>
      <sz val="10"/>
      <color rgb="FFFF0000"/>
      <name val="Gill Sans MT"/>
      <family val="2"/>
    </font>
    <font>
      <i/>
      <sz val="10"/>
      <name val="Gill Sans MT"/>
      <family val="2"/>
    </font>
    <font>
      <sz val="12"/>
      <name val="Gill Sans MT"/>
      <family val="2"/>
    </font>
    <font>
      <b/>
      <sz val="10"/>
      <color theme="3"/>
      <name val="Gill Sans MT"/>
      <family val="2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indexed="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7">
    <xf numFmtId="0" fontId="0" fillId="0" borderId="0" xfId="0"/>
    <xf numFmtId="0" fontId="2" fillId="0" borderId="0" xfId="2" applyFont="1"/>
    <xf numFmtId="1" fontId="2" fillId="0" borderId="0" xfId="2" applyNumberFormat="1" applyFont="1"/>
    <xf numFmtId="1" fontId="2" fillId="0" borderId="0" xfId="2" applyNumberFormat="1" applyFont="1" applyAlignment="1">
      <alignment horizontal="center"/>
    </xf>
    <xf numFmtId="0" fontId="2" fillId="0" borderId="0" xfId="2" applyFont="1" applyAlignment="1">
      <alignment horizontal="center"/>
    </xf>
    <xf numFmtId="0" fontId="3" fillId="0" borderId="0" xfId="2" applyFont="1"/>
    <xf numFmtId="0" fontId="4" fillId="0" borderId="0" xfId="2" applyFont="1" applyAlignment="1">
      <alignment horizontal="center"/>
    </xf>
    <xf numFmtId="0" fontId="2" fillId="0" borderId="0" xfId="2" applyFont="1" applyFill="1" applyBorder="1" applyAlignment="1">
      <alignment horizontal="center" vertical="center"/>
    </xf>
    <xf numFmtId="0" fontId="4" fillId="0" borderId="0" xfId="2" applyFont="1"/>
    <xf numFmtId="1" fontId="5" fillId="0" borderId="0" xfId="2" applyNumberFormat="1" applyFont="1"/>
    <xf numFmtId="1" fontId="5" fillId="0" borderId="0" xfId="2" applyNumberFormat="1" applyFont="1" applyAlignment="1">
      <alignment horizontal="center"/>
    </xf>
    <xf numFmtId="0" fontId="5" fillId="0" borderId="0" xfId="2" applyFont="1" applyAlignment="1">
      <alignment horizontal="center"/>
    </xf>
    <xf numFmtId="0" fontId="6" fillId="0" borderId="0" xfId="2" applyFont="1" applyFill="1"/>
    <xf numFmtId="0" fontId="7" fillId="0" borderId="0" xfId="2" applyFont="1"/>
    <xf numFmtId="0" fontId="7" fillId="0" borderId="0" xfId="2" applyFont="1" applyAlignment="1">
      <alignment horizontal="center"/>
    </xf>
    <xf numFmtId="0" fontId="5" fillId="0" borderId="0" xfId="2" applyFont="1"/>
    <xf numFmtId="0" fontId="8" fillId="0" borderId="0" xfId="2" applyFont="1" applyFill="1"/>
    <xf numFmtId="0" fontId="10" fillId="0" borderId="0" xfId="2" applyFont="1"/>
    <xf numFmtId="0" fontId="10" fillId="0" borderId="0" xfId="2" applyFont="1" applyAlignment="1">
      <alignment horizontal="center"/>
    </xf>
    <xf numFmtId="165" fontId="2" fillId="0" borderId="0" xfId="2" applyNumberFormat="1" applyFont="1" applyBorder="1"/>
    <xf numFmtId="164" fontId="2" fillId="0" borderId="0" xfId="3" applyFont="1" applyBorder="1" applyAlignment="1">
      <alignment horizontal="center"/>
    </xf>
    <xf numFmtId="1" fontId="12" fillId="0" borderId="0" xfId="3" applyNumberFormat="1" applyFont="1" applyFill="1" applyBorder="1" applyAlignment="1">
      <alignment horizontal="center"/>
    </xf>
    <xf numFmtId="0" fontId="12" fillId="0" borderId="0" xfId="2" applyFont="1" applyAlignment="1">
      <alignment horizontal="center"/>
    </xf>
    <xf numFmtId="1" fontId="2" fillId="0" borderId="0" xfId="3" applyNumberFormat="1" applyFont="1" applyBorder="1" applyAlignment="1">
      <alignment horizontal="right"/>
    </xf>
    <xf numFmtId="1" fontId="2" fillId="0" borderId="0" xfId="2" applyNumberFormat="1" applyFont="1" applyBorder="1"/>
    <xf numFmtId="0" fontId="2" fillId="8" borderId="5" xfId="2" applyFont="1" applyFill="1" applyBorder="1" applyAlignment="1">
      <alignment horizontal="left"/>
    </xf>
    <xf numFmtId="166" fontId="12" fillId="0" borderId="5" xfId="3" applyNumberFormat="1" applyFont="1" applyFill="1" applyBorder="1"/>
    <xf numFmtId="1" fontId="12" fillId="0" borderId="0" xfId="3" applyNumberFormat="1" applyFont="1" applyFill="1" applyBorder="1"/>
    <xf numFmtId="0" fontId="2" fillId="5" borderId="5" xfId="2" applyFont="1" applyFill="1" applyBorder="1" applyAlignment="1">
      <alignment horizontal="center"/>
    </xf>
    <xf numFmtId="166" fontId="12" fillId="0" borderId="0" xfId="3" applyNumberFormat="1" applyFont="1" applyFill="1" applyBorder="1" applyAlignment="1">
      <alignment horizontal="center"/>
    </xf>
    <xf numFmtId="164" fontId="2" fillId="0" borderId="6" xfId="3" applyFont="1" applyFill="1" applyBorder="1" applyAlignment="1">
      <alignment horizontal="center"/>
    </xf>
    <xf numFmtId="166" fontId="12" fillId="0" borderId="0" xfId="3" applyNumberFormat="1" applyFont="1" applyFill="1" applyBorder="1"/>
    <xf numFmtId="1" fontId="2" fillId="0" borderId="0" xfId="3" applyNumberFormat="1" applyFont="1" applyFill="1" applyBorder="1" applyAlignment="1">
      <alignment horizontal="center"/>
    </xf>
    <xf numFmtId="0" fontId="2" fillId="0" borderId="0" xfId="2" applyNumberFormat="1" applyFont="1" applyBorder="1"/>
    <xf numFmtId="0" fontId="2" fillId="0" borderId="6" xfId="3" applyNumberFormat="1" applyFont="1" applyFill="1" applyBorder="1"/>
    <xf numFmtId="0" fontId="2" fillId="0" borderId="5" xfId="2" applyFont="1" applyBorder="1" applyAlignment="1">
      <alignment horizontal="center"/>
    </xf>
    <xf numFmtId="164" fontId="2" fillId="0" borderId="0" xfId="3" applyFont="1" applyFill="1" applyBorder="1"/>
    <xf numFmtId="0" fontId="2" fillId="0" borderId="5" xfId="2" applyFont="1" applyFill="1" applyBorder="1" applyAlignment="1">
      <alignment horizontal="center"/>
    </xf>
    <xf numFmtId="0" fontId="2" fillId="0" borderId="0" xfId="2" applyFont="1" applyFill="1" applyAlignment="1">
      <alignment horizontal="center"/>
    </xf>
    <xf numFmtId="0" fontId="2" fillId="0" borderId="0" xfId="2" applyFont="1" applyFill="1"/>
    <xf numFmtId="0" fontId="2" fillId="0" borderId="0" xfId="2" applyNumberFormat="1" applyFont="1" applyFill="1" applyBorder="1"/>
    <xf numFmtId="164" fontId="2" fillId="0" borderId="6" xfId="3" applyFont="1" applyFill="1" applyBorder="1"/>
    <xf numFmtId="164" fontId="2" fillId="0" borderId="0" xfId="3" applyFont="1" applyFill="1" applyBorder="1" applyAlignment="1">
      <alignment horizontal="center"/>
    </xf>
    <xf numFmtId="0" fontId="2" fillId="0" borderId="0" xfId="3" applyNumberFormat="1" applyFont="1" applyFill="1" applyBorder="1"/>
    <xf numFmtId="0" fontId="2" fillId="8" borderId="5" xfId="2" applyFont="1" applyFill="1" applyBorder="1"/>
    <xf numFmtId="165" fontId="2" fillId="0" borderId="0" xfId="2" applyNumberFormat="1" applyFont="1" applyBorder="1" applyAlignment="1">
      <alignment horizontal="center"/>
    </xf>
    <xf numFmtId="0" fontId="2" fillId="8" borderId="0" xfId="2" applyFont="1" applyFill="1" applyBorder="1"/>
    <xf numFmtId="0" fontId="13" fillId="0" borderId="0" xfId="2" applyFont="1" applyFill="1" applyBorder="1" applyAlignment="1">
      <alignment horizontal="right"/>
    </xf>
    <xf numFmtId="1" fontId="2" fillId="0" borderId="0" xfId="2" applyNumberFormat="1" applyFont="1" applyBorder="1" applyAlignment="1">
      <alignment horizontal="center"/>
    </xf>
    <xf numFmtId="165" fontId="7" fillId="0" borderId="0" xfId="2" applyNumberFormat="1" applyFont="1" applyBorder="1"/>
    <xf numFmtId="165" fontId="5" fillId="0" borderId="0" xfId="2" applyNumberFormat="1" applyFont="1" applyBorder="1"/>
    <xf numFmtId="1" fontId="2" fillId="0" borderId="0" xfId="3" applyNumberFormat="1" applyFont="1" applyBorder="1"/>
    <xf numFmtId="1" fontId="12" fillId="0" borderId="0" xfId="2" applyNumberFormat="1" applyFont="1" applyFill="1" applyBorder="1" applyAlignment="1">
      <alignment horizontal="center"/>
    </xf>
    <xf numFmtId="165" fontId="2" fillId="0" borderId="0" xfId="2" applyNumberFormat="1" applyFont="1" applyFill="1" applyBorder="1"/>
    <xf numFmtId="1" fontId="12" fillId="0" borderId="0" xfId="2" applyNumberFormat="1" applyFont="1" applyFill="1" applyBorder="1"/>
    <xf numFmtId="0" fontId="2" fillId="0" borderId="5" xfId="3" applyNumberFormat="1" applyFont="1" applyFill="1" applyBorder="1" applyAlignment="1">
      <alignment horizontal="center"/>
    </xf>
    <xf numFmtId="0" fontId="2" fillId="5" borderId="5" xfId="3" applyNumberFormat="1" applyFont="1" applyFill="1" applyBorder="1" applyAlignment="1">
      <alignment horizontal="center"/>
    </xf>
    <xf numFmtId="0" fontId="13" fillId="0" borderId="0" xfId="2" applyFont="1" applyFill="1" applyBorder="1" applyAlignment="1">
      <alignment horizontal="center"/>
    </xf>
    <xf numFmtId="166" fontId="12" fillId="2" borderId="5" xfId="3" applyNumberFormat="1" applyFont="1" applyFill="1" applyBorder="1"/>
    <xf numFmtId="166" fontId="12" fillId="3" borderId="5" xfId="3" applyNumberFormat="1" applyFont="1" applyFill="1" applyBorder="1"/>
    <xf numFmtId="164" fontId="12" fillId="0" borderId="0" xfId="3" applyFont="1" applyFill="1" applyBorder="1"/>
    <xf numFmtId="1" fontId="12" fillId="0" borderId="0" xfId="2" applyNumberFormat="1" applyFont="1" applyBorder="1" applyAlignment="1">
      <alignment horizontal="center"/>
    </xf>
    <xf numFmtId="1" fontId="12" fillId="0" borderId="0" xfId="2" applyNumberFormat="1" applyFont="1" applyAlignment="1">
      <alignment horizontal="center"/>
    </xf>
    <xf numFmtId="167" fontId="12" fillId="2" borderId="5" xfId="3" applyNumberFormat="1" applyFont="1" applyFill="1" applyBorder="1"/>
    <xf numFmtId="1" fontId="2" fillId="7" borderId="0" xfId="2" applyNumberFormat="1" applyFont="1" applyFill="1" applyBorder="1" applyAlignment="1">
      <alignment horizontal="center"/>
    </xf>
    <xf numFmtId="164" fontId="2" fillId="2" borderId="1" xfId="3" applyFont="1" applyFill="1" applyBorder="1" applyAlignment="1">
      <alignment horizontal="center"/>
    </xf>
    <xf numFmtId="164" fontId="2" fillId="2" borderId="2" xfId="3" applyFont="1" applyFill="1" applyBorder="1" applyAlignment="1">
      <alignment horizontal="center"/>
    </xf>
    <xf numFmtId="164" fontId="2" fillId="3" borderId="1" xfId="3" applyFont="1" applyFill="1" applyBorder="1" applyAlignment="1">
      <alignment horizontal="center"/>
    </xf>
    <xf numFmtId="164" fontId="2" fillId="3" borderId="2" xfId="3" applyFont="1" applyFill="1" applyBorder="1" applyAlignment="1">
      <alignment horizontal="center"/>
    </xf>
    <xf numFmtId="0" fontId="2" fillId="4" borderId="1" xfId="2" applyFont="1" applyFill="1" applyBorder="1" applyAlignment="1">
      <alignment horizontal="center" vertical="center"/>
    </xf>
    <xf numFmtId="0" fontId="2" fillId="4" borderId="2" xfId="2" applyFont="1" applyFill="1" applyBorder="1" applyAlignment="1">
      <alignment horizontal="center" vertical="center"/>
    </xf>
    <xf numFmtId="0" fontId="2" fillId="5" borderId="1" xfId="2" applyFont="1" applyFill="1" applyBorder="1" applyAlignment="1">
      <alignment horizontal="center" vertical="center"/>
    </xf>
    <xf numFmtId="0" fontId="2" fillId="5" borderId="2" xfId="2" applyFont="1" applyFill="1" applyBorder="1" applyAlignment="1">
      <alignment horizontal="center" vertical="center"/>
    </xf>
    <xf numFmtId="0" fontId="2" fillId="6" borderId="1" xfId="2" applyFont="1" applyFill="1" applyBorder="1" applyAlignment="1">
      <alignment horizontal="center" vertical="center"/>
    </xf>
    <xf numFmtId="0" fontId="2" fillId="6" borderId="2" xfId="2" applyFont="1" applyFill="1" applyBorder="1" applyAlignment="1">
      <alignment horizontal="center" vertical="center"/>
    </xf>
    <xf numFmtId="0" fontId="2" fillId="7" borderId="0" xfId="2" applyFont="1" applyFill="1" applyAlignment="1">
      <alignment horizontal="center"/>
    </xf>
    <xf numFmtId="164" fontId="11" fillId="5" borderId="1" xfId="3" applyFont="1" applyFill="1" applyBorder="1" applyAlignment="1">
      <alignment horizontal="center"/>
    </xf>
    <xf numFmtId="164" fontId="11" fillId="5" borderId="2" xfId="3" applyFont="1" applyFill="1" applyBorder="1" applyAlignment="1">
      <alignment horizontal="center"/>
    </xf>
    <xf numFmtId="1" fontId="2" fillId="7" borderId="3" xfId="2" applyNumberFormat="1" applyFont="1" applyFill="1" applyBorder="1" applyAlignment="1">
      <alignment horizontal="center"/>
    </xf>
    <xf numFmtId="1" fontId="2" fillId="7" borderId="4" xfId="2" applyNumberFormat="1" applyFont="1" applyFill="1" applyBorder="1" applyAlignment="1">
      <alignment horizontal="center"/>
    </xf>
    <xf numFmtId="164" fontId="11" fillId="4" borderId="1" xfId="3" applyFont="1" applyFill="1" applyBorder="1" applyAlignment="1">
      <alignment horizontal="center"/>
    </xf>
    <xf numFmtId="164" fontId="11" fillId="4" borderId="2" xfId="3" applyFont="1" applyFill="1" applyBorder="1" applyAlignment="1">
      <alignment horizontal="center"/>
    </xf>
    <xf numFmtId="164" fontId="11" fillId="6" borderId="1" xfId="3" applyFont="1" applyFill="1" applyBorder="1" applyAlignment="1">
      <alignment horizontal="center"/>
    </xf>
    <xf numFmtId="164" fontId="11" fillId="6" borderId="2" xfId="3" applyFont="1" applyFill="1" applyBorder="1" applyAlignment="1">
      <alignment horizontal="center"/>
    </xf>
    <xf numFmtId="44" fontId="2" fillId="7" borderId="0" xfId="1" applyFont="1" applyFill="1" applyBorder="1" applyAlignment="1">
      <alignment horizontal="center"/>
    </xf>
    <xf numFmtId="164" fontId="11" fillId="9" borderId="1" xfId="3" applyFont="1" applyFill="1" applyBorder="1" applyAlignment="1">
      <alignment horizontal="center"/>
    </xf>
    <xf numFmtId="164" fontId="11" fillId="9" borderId="2" xfId="3" applyFont="1" applyFill="1" applyBorder="1" applyAlignment="1">
      <alignment horizontal="center"/>
    </xf>
  </cellXfs>
  <cellStyles count="14">
    <cellStyle name="Bold text" xfId="4"/>
    <cellStyle name="Col header" xfId="5"/>
    <cellStyle name="Date" xfId="6"/>
    <cellStyle name="Date &amp; time" xfId="7"/>
    <cellStyle name="Euro" xfId="3"/>
    <cellStyle name="Euro 2" xfId="8"/>
    <cellStyle name="Moneda" xfId="1" builtinId="4"/>
    <cellStyle name="Money" xfId="9"/>
    <cellStyle name="Normal" xfId="0" builtinId="0"/>
    <cellStyle name="Normal 2" xfId="10"/>
    <cellStyle name="Number" xfId="11"/>
    <cellStyle name="Percentage" xfId="12"/>
    <cellStyle name="Text" xfId="2"/>
    <cellStyle name="Time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276225</xdr:colOff>
      <xdr:row>1</xdr:row>
      <xdr:rowOff>190500</xdr:rowOff>
    </xdr:from>
    <xdr:to>
      <xdr:col>0</xdr:col>
      <xdr:colOff>2409825</xdr:colOff>
      <xdr:row>6</xdr:row>
      <xdr:rowOff>95250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r="1404"/>
        <a:stretch>
          <a:fillRect/>
        </a:stretch>
      </xdr:blipFill>
      <xdr:spPr bwMode="auto">
        <a:xfrm>
          <a:off x="276225" y="447675"/>
          <a:ext cx="213360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38"/>
  <sheetViews>
    <sheetView tabSelected="1" zoomScale="70" zoomScaleNormal="70" workbookViewId="0">
      <pane xSplit="4" topLeftCell="E1" activePane="topRight" state="frozen"/>
      <selection pane="topRight" activeCell="X59" sqref="X59"/>
    </sheetView>
  </sheetViews>
  <sheetFormatPr baseColWidth="10" defaultRowHeight="15" x14ac:dyDescent="0.3"/>
  <cols>
    <col min="1" max="1" width="42.42578125" style="1" customWidth="1"/>
    <col min="2" max="2" width="10.28515625" style="1" customWidth="1"/>
    <col min="3" max="3" width="11.7109375" style="1" bestFit="1" customWidth="1"/>
    <col min="4" max="4" width="10.42578125" style="2" customWidth="1"/>
    <col min="5" max="5" width="1.28515625" style="2" customWidth="1"/>
    <col min="6" max="6" width="1" style="3" customWidth="1"/>
    <col min="7" max="7" width="1" style="4" customWidth="1"/>
    <col min="8" max="8" width="8.7109375" style="1" customWidth="1"/>
    <col min="9" max="9" width="13.42578125" style="1" customWidth="1"/>
    <col min="10" max="11" width="1.140625" style="4" customWidth="1"/>
    <col min="12" max="12" width="8.7109375" style="1" customWidth="1"/>
    <col min="13" max="13" width="13.42578125" style="1" customWidth="1"/>
    <col min="14" max="15" width="2.7109375" style="1" customWidth="1"/>
    <col min="16" max="16" width="8.42578125" style="1" customWidth="1"/>
    <col min="17" max="17" width="11.85546875" style="1" customWidth="1"/>
    <col min="18" max="19" width="2.140625" style="1" customWidth="1"/>
    <col min="20" max="20" width="8.5703125" style="1" customWidth="1"/>
    <col min="21" max="21" width="11.28515625" style="1" customWidth="1"/>
    <col min="22" max="23" width="1.5703125" style="1" customWidth="1"/>
    <col min="24" max="24" width="8.28515625" style="1" customWidth="1"/>
    <col min="25" max="25" width="11.42578125" style="1"/>
    <col min="26" max="27" width="1.85546875" style="1" customWidth="1"/>
    <col min="28" max="28" width="8" style="1" customWidth="1"/>
    <col min="29" max="29" width="12.5703125" style="1" customWidth="1"/>
    <col min="30" max="31" width="1.42578125" style="1" customWidth="1"/>
    <col min="32" max="32" width="9.5703125" style="1" customWidth="1"/>
    <col min="33" max="33" width="10.140625" style="1" customWidth="1"/>
    <col min="34" max="35" width="1.85546875" style="1" customWidth="1"/>
    <col min="36" max="36" width="9.140625" style="1" customWidth="1"/>
    <col min="37" max="38" width="13.7109375" style="1" customWidth="1"/>
    <col min="39" max="39" width="2.7109375" style="1" customWidth="1"/>
    <col min="40" max="40" width="6.140625" style="1" customWidth="1"/>
    <col min="41" max="41" width="12.140625" style="1" customWidth="1"/>
    <col min="42" max="42" width="2.7109375" style="1" customWidth="1"/>
    <col min="43" max="43" width="5.28515625" style="1" bestFit="1" customWidth="1"/>
    <col min="44" max="44" width="11.42578125" style="1"/>
    <col min="45" max="45" width="2.7109375" style="1" customWidth="1"/>
    <col min="46" max="46" width="5.28515625" style="1" bestFit="1" customWidth="1"/>
    <col min="47" max="47" width="11.42578125" style="1"/>
    <col min="48" max="48" width="2.42578125" style="1" customWidth="1"/>
    <col min="49" max="49" width="5.28515625" style="1" bestFit="1" customWidth="1"/>
    <col min="50" max="50" width="11.42578125" style="1"/>
    <col min="51" max="51" width="2.140625" style="1" customWidth="1"/>
    <col min="52" max="52" width="5.28515625" style="1" bestFit="1" customWidth="1"/>
    <col min="53" max="53" width="11.42578125" style="1"/>
    <col min="54" max="54" width="1.7109375" style="1" customWidth="1"/>
    <col min="55" max="55" width="5.28515625" style="1" bestFit="1" customWidth="1"/>
    <col min="56" max="56" width="11.42578125" style="1"/>
    <col min="57" max="57" width="2.7109375" style="1" customWidth="1"/>
    <col min="58" max="58" width="7.7109375" style="1" customWidth="1"/>
    <col min="59" max="59" width="11.42578125" style="1"/>
    <col min="60" max="60" width="3.140625" style="1" customWidth="1"/>
    <col min="61" max="61" width="9.28515625" style="1" customWidth="1"/>
    <col min="62" max="62" width="12.28515625" style="1" customWidth="1"/>
    <col min="63" max="63" width="4" style="1" customWidth="1"/>
    <col min="64" max="64" width="7.7109375" style="1" customWidth="1"/>
    <col min="65" max="65" width="11.42578125" style="1"/>
    <col min="66" max="66" width="3.140625" style="1" customWidth="1"/>
    <col min="67" max="67" width="11.42578125" style="1"/>
    <col min="68" max="68" width="9.5703125" style="1" customWidth="1"/>
    <col min="69" max="69" width="11.42578125" style="1"/>
    <col min="70" max="70" width="7.7109375" style="1" customWidth="1"/>
    <col min="71" max="71" width="11.42578125" style="1"/>
    <col min="72" max="72" width="7.7109375" style="1" customWidth="1"/>
    <col min="73" max="73" width="11.42578125" style="1"/>
    <col min="74" max="74" width="7.7109375" style="1" customWidth="1"/>
    <col min="75" max="75" width="11.42578125" style="1"/>
    <col min="76" max="76" width="7.7109375" style="1" customWidth="1"/>
    <col min="77" max="77" width="11.42578125" style="1"/>
    <col min="78" max="78" width="7.7109375" style="1" customWidth="1"/>
    <col min="79" max="79" width="11.42578125" style="1"/>
    <col min="80" max="80" width="7.7109375" style="1" customWidth="1"/>
    <col min="81" max="81" width="11.42578125" style="1"/>
    <col min="82" max="82" width="7.7109375" style="1" customWidth="1"/>
    <col min="83" max="83" width="11.42578125" style="1"/>
    <col min="84" max="84" width="7.7109375" style="1" customWidth="1"/>
    <col min="85" max="85" width="11.42578125" style="1"/>
    <col min="86" max="89" width="7.7109375" style="1" customWidth="1"/>
    <col min="90" max="16384" width="11.42578125" style="1"/>
  </cols>
  <sheetData>
    <row r="1" spans="1:56" ht="20.25" customHeight="1" thickBot="1" x14ac:dyDescent="0.35"/>
    <row r="2" spans="1:56" ht="20.25" customHeight="1" thickBot="1" x14ac:dyDescent="0.55000000000000004">
      <c r="B2" s="65" t="s">
        <v>0</v>
      </c>
      <c r="C2" s="66"/>
      <c r="H2" s="5" t="s">
        <v>1</v>
      </c>
      <c r="K2" s="6"/>
      <c r="AC2" s="7"/>
      <c r="AD2" s="7"/>
      <c r="AI2" s="8"/>
      <c r="AJ2" s="8"/>
    </row>
    <row r="3" spans="1:56" ht="20.25" customHeight="1" thickBot="1" x14ac:dyDescent="0.5">
      <c r="B3" s="67" t="s">
        <v>2</v>
      </c>
      <c r="C3" s="68"/>
      <c r="H3" s="5" t="s">
        <v>3</v>
      </c>
      <c r="AC3" s="7"/>
      <c r="AD3" s="7"/>
    </row>
    <row r="4" spans="1:56" s="15" customFormat="1" ht="20.25" customHeight="1" thickBot="1" x14ac:dyDescent="0.4">
      <c r="A4"/>
      <c r="B4" s="69" t="s">
        <v>4</v>
      </c>
      <c r="C4" s="70"/>
      <c r="D4" s="9"/>
      <c r="E4" s="9"/>
      <c r="F4" s="10"/>
      <c r="G4" s="11"/>
      <c r="H4" s="12" t="s">
        <v>65</v>
      </c>
      <c r="I4" s="13"/>
      <c r="J4" s="14"/>
      <c r="K4" s="14"/>
      <c r="L4" s="13"/>
      <c r="M4" s="13"/>
      <c r="N4" s="13"/>
      <c r="O4" s="13"/>
      <c r="P4" s="13"/>
      <c r="Q4" s="13"/>
      <c r="R4" s="13"/>
      <c r="AC4" s="7"/>
      <c r="AD4" s="7"/>
      <c r="AE4" s="1"/>
      <c r="AF4" s="1"/>
      <c r="BA4" s="1"/>
      <c r="BB4" s="1"/>
      <c r="BC4" s="1"/>
      <c r="BD4" s="1"/>
    </row>
    <row r="5" spans="1:56" ht="20.25" customHeight="1" thickBot="1" x14ac:dyDescent="0.4">
      <c r="B5" s="71" t="s">
        <v>5</v>
      </c>
      <c r="C5" s="72"/>
      <c r="H5" s="16" t="s">
        <v>6</v>
      </c>
      <c r="I5" s="17"/>
      <c r="J5" s="18"/>
      <c r="K5" s="18"/>
      <c r="L5" s="17"/>
      <c r="M5" s="17"/>
      <c r="N5" s="17"/>
      <c r="O5" s="17"/>
      <c r="P5" s="17"/>
      <c r="Q5" s="17"/>
      <c r="R5" s="17"/>
      <c r="AY5" s="15"/>
      <c r="AZ5" s="15"/>
    </row>
    <row r="6" spans="1:56" ht="15.75" thickBot="1" x14ac:dyDescent="0.35">
      <c r="B6" s="73" t="s">
        <v>7</v>
      </c>
      <c r="C6" s="74"/>
      <c r="AY6" s="19"/>
      <c r="AZ6" s="19"/>
    </row>
    <row r="7" spans="1:56" ht="15.75" thickBot="1" x14ac:dyDescent="0.35">
      <c r="F7" s="75" t="s">
        <v>8</v>
      </c>
      <c r="G7" s="75"/>
      <c r="H7" s="76" t="s">
        <v>9</v>
      </c>
      <c r="I7" s="77"/>
      <c r="J7" s="64" t="s">
        <v>8</v>
      </c>
      <c r="K7" s="64"/>
      <c r="L7" s="76" t="s">
        <v>10</v>
      </c>
      <c r="M7" s="77"/>
      <c r="N7" s="64" t="s">
        <v>8</v>
      </c>
      <c r="O7" s="64"/>
      <c r="P7" s="76" t="s">
        <v>11</v>
      </c>
      <c r="Q7" s="77"/>
      <c r="R7" s="64" t="s">
        <v>8</v>
      </c>
      <c r="S7" s="64"/>
      <c r="T7" s="76" t="s">
        <v>12</v>
      </c>
      <c r="U7" s="77"/>
      <c r="V7" s="64" t="s">
        <v>8</v>
      </c>
      <c r="W7" s="64"/>
      <c r="X7" s="76" t="s">
        <v>13</v>
      </c>
      <c r="Y7" s="77"/>
      <c r="Z7" s="78" t="s">
        <v>8</v>
      </c>
      <c r="AA7" s="79"/>
      <c r="AB7" s="76" t="s">
        <v>14</v>
      </c>
      <c r="AC7" s="77"/>
      <c r="AD7" s="78" t="s">
        <v>8</v>
      </c>
      <c r="AE7" s="79"/>
      <c r="AF7" s="76" t="s">
        <v>15</v>
      </c>
      <c r="AG7" s="77"/>
      <c r="AH7" s="78" t="s">
        <v>8</v>
      </c>
      <c r="AI7" s="79"/>
      <c r="AJ7" s="80" t="s">
        <v>16</v>
      </c>
      <c r="AK7" s="81"/>
      <c r="AM7" s="20"/>
      <c r="BB7" s="20"/>
    </row>
    <row r="8" spans="1:56" ht="19.5" x14ac:dyDescent="0.4">
      <c r="B8" s="1" t="s">
        <v>17</v>
      </c>
      <c r="C8" s="1" t="s">
        <v>18</v>
      </c>
      <c r="F8" s="21" t="s">
        <v>19</v>
      </c>
      <c r="G8" s="22" t="s">
        <v>20</v>
      </c>
      <c r="H8" s="23" t="s">
        <v>21</v>
      </c>
      <c r="I8" s="24"/>
      <c r="J8" s="21" t="s">
        <v>19</v>
      </c>
      <c r="K8" s="22" t="s">
        <v>20</v>
      </c>
      <c r="L8" s="23" t="s">
        <v>21</v>
      </c>
      <c r="M8" s="24"/>
      <c r="N8" s="21" t="s">
        <v>19</v>
      </c>
      <c r="O8" s="22" t="s">
        <v>20</v>
      </c>
      <c r="P8" s="23" t="s">
        <v>21</v>
      </c>
      <c r="Q8" s="24"/>
      <c r="R8" s="21" t="s">
        <v>19</v>
      </c>
      <c r="S8" s="22" t="s">
        <v>20</v>
      </c>
      <c r="T8" s="23" t="s">
        <v>21</v>
      </c>
      <c r="U8" s="24"/>
      <c r="V8" s="21" t="s">
        <v>19</v>
      </c>
      <c r="W8" s="22" t="s">
        <v>20</v>
      </c>
      <c r="X8" s="23" t="s">
        <v>21</v>
      </c>
      <c r="Y8" s="24"/>
      <c r="Z8" s="21" t="s">
        <v>19</v>
      </c>
      <c r="AA8" s="22" t="s">
        <v>20</v>
      </c>
      <c r="AB8" s="23" t="s">
        <v>21</v>
      </c>
      <c r="AC8" s="24"/>
      <c r="AD8" s="21" t="s">
        <v>19</v>
      </c>
      <c r="AE8" s="22" t="s">
        <v>20</v>
      </c>
      <c r="AF8" s="23" t="s">
        <v>21</v>
      </c>
      <c r="AG8" s="24"/>
      <c r="AH8" s="21" t="s">
        <v>19</v>
      </c>
      <c r="AI8" s="22" t="s">
        <v>20</v>
      </c>
      <c r="AJ8" s="23" t="s">
        <v>21</v>
      </c>
      <c r="AK8" s="24"/>
      <c r="AM8" s="24"/>
      <c r="BB8" s="24"/>
    </row>
    <row r="9" spans="1:56" ht="19.5" x14ac:dyDescent="0.4">
      <c r="A9" s="25" t="s">
        <v>22</v>
      </c>
      <c r="B9" s="26">
        <v>28</v>
      </c>
      <c r="C9" s="26">
        <v>34</v>
      </c>
      <c r="D9" s="27">
        <f>SUM(H9,L9,P9,T9,X9,AB9,AF9,AJ9)</f>
        <v>10</v>
      </c>
      <c r="E9" s="27"/>
      <c r="F9" s="21"/>
      <c r="H9" s="28">
        <v>2</v>
      </c>
      <c r="I9" s="26">
        <f t="shared" ref="I9:I28" si="0">B9*H9</f>
        <v>56</v>
      </c>
      <c r="J9" s="29"/>
      <c r="K9" s="30"/>
      <c r="L9" s="28">
        <v>3</v>
      </c>
      <c r="M9" s="26">
        <f t="shared" ref="M9:M28" si="1">B9*L9</f>
        <v>84</v>
      </c>
      <c r="N9" s="31"/>
      <c r="P9" s="28">
        <v>1</v>
      </c>
      <c r="Q9" s="26">
        <f>B9*P9</f>
        <v>28</v>
      </c>
      <c r="R9" s="32"/>
      <c r="S9" s="32"/>
      <c r="T9" s="28">
        <v>1</v>
      </c>
      <c r="U9" s="26">
        <f>B9*T9</f>
        <v>28</v>
      </c>
      <c r="X9" s="28">
        <v>1</v>
      </c>
      <c r="Y9" s="26">
        <f t="shared" ref="Y9:Y28" si="2">B9*X9</f>
        <v>28</v>
      </c>
      <c r="Z9" s="4"/>
      <c r="AA9" s="4"/>
      <c r="AB9" s="28">
        <v>0</v>
      </c>
      <c r="AC9" s="26">
        <v>56</v>
      </c>
      <c r="AD9" s="4"/>
      <c r="AE9" s="4"/>
      <c r="AF9" s="28">
        <v>2</v>
      </c>
      <c r="AG9" s="26">
        <f t="shared" ref="AG9:AG28" si="3">B9*AF9</f>
        <v>56</v>
      </c>
      <c r="AH9" s="33"/>
      <c r="AI9" s="34"/>
      <c r="AJ9" s="35">
        <v>0</v>
      </c>
      <c r="AK9" s="26">
        <f t="shared" ref="AK9:AK28" si="4">B9*AJ9</f>
        <v>0</v>
      </c>
      <c r="AM9" s="36"/>
      <c r="BB9" s="36"/>
    </row>
    <row r="10" spans="1:56" ht="19.5" x14ac:dyDescent="0.4">
      <c r="A10" s="25" t="s">
        <v>23</v>
      </c>
      <c r="B10" s="26">
        <v>15</v>
      </c>
      <c r="C10" s="26">
        <v>18</v>
      </c>
      <c r="D10" s="27">
        <f t="shared" ref="D10:D28" si="5">SUM(H10,L10,P10,T10,X10,AB10,AF10,AJ10)</f>
        <v>3</v>
      </c>
      <c r="E10" s="27"/>
      <c r="F10" s="21"/>
      <c r="H10" s="35">
        <v>0</v>
      </c>
      <c r="I10" s="26">
        <f t="shared" si="0"/>
        <v>0</v>
      </c>
      <c r="J10" s="29"/>
      <c r="K10" s="30"/>
      <c r="L10" s="28">
        <v>1</v>
      </c>
      <c r="M10" s="26">
        <f t="shared" si="1"/>
        <v>15</v>
      </c>
      <c r="N10" s="31"/>
      <c r="P10" s="28">
        <v>2</v>
      </c>
      <c r="Q10" s="26">
        <f t="shared" ref="Q10:Q28" si="6">B10*P10</f>
        <v>30</v>
      </c>
      <c r="R10" s="32"/>
      <c r="S10" s="32"/>
      <c r="T10" s="35">
        <v>0</v>
      </c>
      <c r="U10" s="26">
        <f t="shared" ref="U10:U28" si="7">B10*T10</f>
        <v>0</v>
      </c>
      <c r="W10" s="36"/>
      <c r="X10" s="35">
        <v>0</v>
      </c>
      <c r="Y10" s="26">
        <f t="shared" si="2"/>
        <v>0</v>
      </c>
      <c r="Z10" s="4"/>
      <c r="AA10" s="4"/>
      <c r="AB10" s="35">
        <v>0</v>
      </c>
      <c r="AC10" s="26">
        <v>0</v>
      </c>
      <c r="AD10" s="4"/>
      <c r="AE10" s="4"/>
      <c r="AF10" s="37">
        <v>0</v>
      </c>
      <c r="AG10" s="26">
        <f t="shared" si="3"/>
        <v>0</v>
      </c>
      <c r="AH10" s="33"/>
      <c r="AI10" s="34"/>
      <c r="AJ10" s="35">
        <v>0</v>
      </c>
      <c r="AK10" s="26">
        <f t="shared" si="4"/>
        <v>0</v>
      </c>
      <c r="AM10" s="36"/>
      <c r="BB10" s="36"/>
    </row>
    <row r="11" spans="1:56" ht="19.5" x14ac:dyDescent="0.4">
      <c r="A11" s="25" t="s">
        <v>24</v>
      </c>
      <c r="B11" s="26">
        <v>56</v>
      </c>
      <c r="C11" s="26">
        <v>67</v>
      </c>
      <c r="D11" s="27">
        <f t="shared" si="5"/>
        <v>3</v>
      </c>
      <c r="E11" s="27"/>
      <c r="F11" s="21"/>
      <c r="H11" s="28">
        <v>1</v>
      </c>
      <c r="I11" s="26">
        <f t="shared" si="0"/>
        <v>56</v>
      </c>
      <c r="J11" s="29"/>
      <c r="K11" s="30"/>
      <c r="L11" s="35">
        <v>0</v>
      </c>
      <c r="M11" s="26">
        <f t="shared" si="1"/>
        <v>0</v>
      </c>
      <c r="N11" s="31"/>
      <c r="P11" s="28">
        <v>1</v>
      </c>
      <c r="Q11" s="26">
        <f t="shared" si="6"/>
        <v>56</v>
      </c>
      <c r="R11" s="32"/>
      <c r="S11" s="32"/>
      <c r="T11" s="28">
        <v>1</v>
      </c>
      <c r="U11" s="26">
        <f t="shared" si="7"/>
        <v>56</v>
      </c>
      <c r="W11" s="36"/>
      <c r="X11" s="37">
        <v>0</v>
      </c>
      <c r="Y11" s="26">
        <f t="shared" si="2"/>
        <v>0</v>
      </c>
      <c r="Z11" s="4"/>
      <c r="AA11" s="4"/>
      <c r="AB11" s="28">
        <v>0</v>
      </c>
      <c r="AC11" s="26">
        <v>56</v>
      </c>
      <c r="AD11" s="4"/>
      <c r="AE11" s="4"/>
      <c r="AF11" s="35">
        <v>0</v>
      </c>
      <c r="AG11" s="26">
        <f t="shared" si="3"/>
        <v>0</v>
      </c>
      <c r="AH11" s="33"/>
      <c r="AI11" s="34"/>
      <c r="AJ11" s="35">
        <v>0</v>
      </c>
      <c r="AK11" s="26">
        <f t="shared" si="4"/>
        <v>0</v>
      </c>
      <c r="AM11" s="36"/>
      <c r="BB11" s="36"/>
    </row>
    <row r="12" spans="1:56" ht="19.5" x14ac:dyDescent="0.4">
      <c r="A12" s="25" t="s">
        <v>25</v>
      </c>
      <c r="B12" s="26">
        <v>45</v>
      </c>
      <c r="C12" s="26">
        <v>54</v>
      </c>
      <c r="D12" s="27">
        <f t="shared" si="5"/>
        <v>1</v>
      </c>
      <c r="E12" s="27"/>
      <c r="F12" s="21"/>
      <c r="H12" s="35">
        <v>0</v>
      </c>
      <c r="I12" s="26">
        <f t="shared" si="0"/>
        <v>0</v>
      </c>
      <c r="J12" s="29"/>
      <c r="K12" s="30"/>
      <c r="L12" s="35">
        <v>0</v>
      </c>
      <c r="M12" s="26">
        <f t="shared" si="1"/>
        <v>0</v>
      </c>
      <c r="N12" s="31"/>
      <c r="P12" s="35">
        <v>0</v>
      </c>
      <c r="Q12" s="26">
        <f t="shared" si="6"/>
        <v>0</v>
      </c>
      <c r="R12" s="32"/>
      <c r="S12" s="32"/>
      <c r="T12" s="35">
        <v>0</v>
      </c>
      <c r="U12" s="26">
        <f t="shared" si="7"/>
        <v>0</v>
      </c>
      <c r="W12" s="36"/>
      <c r="X12" s="28">
        <v>1</v>
      </c>
      <c r="Y12" s="26">
        <f t="shared" si="2"/>
        <v>45</v>
      </c>
      <c r="Z12" s="4"/>
      <c r="AA12" s="4"/>
      <c r="AB12" s="35">
        <v>0</v>
      </c>
      <c r="AC12" s="26">
        <v>0</v>
      </c>
      <c r="AD12" s="4"/>
      <c r="AE12" s="4"/>
      <c r="AF12" s="35">
        <v>0</v>
      </c>
      <c r="AG12" s="26">
        <f t="shared" si="3"/>
        <v>0</v>
      </c>
      <c r="AH12" s="33"/>
      <c r="AI12" s="34"/>
      <c r="AJ12" s="35">
        <v>0</v>
      </c>
      <c r="AK12" s="26">
        <f t="shared" si="4"/>
        <v>0</v>
      </c>
      <c r="AM12" s="36"/>
      <c r="BB12" s="36"/>
    </row>
    <row r="13" spans="1:56" ht="19.5" x14ac:dyDescent="0.4">
      <c r="A13" s="25" t="s">
        <v>26</v>
      </c>
      <c r="B13" s="26">
        <v>75</v>
      </c>
      <c r="C13" s="26">
        <v>90</v>
      </c>
      <c r="D13" s="27">
        <f t="shared" si="5"/>
        <v>1</v>
      </c>
      <c r="E13" s="27"/>
      <c r="F13" s="21"/>
      <c r="H13" s="35">
        <v>0</v>
      </c>
      <c r="I13" s="26">
        <f t="shared" si="0"/>
        <v>0</v>
      </c>
      <c r="J13" s="29"/>
      <c r="K13" s="30"/>
      <c r="L13" s="35">
        <v>0</v>
      </c>
      <c r="M13" s="26">
        <f t="shared" si="1"/>
        <v>0</v>
      </c>
      <c r="N13" s="31"/>
      <c r="P13" s="35">
        <v>0</v>
      </c>
      <c r="Q13" s="26">
        <f t="shared" si="6"/>
        <v>0</v>
      </c>
      <c r="R13" s="32"/>
      <c r="S13" s="32"/>
      <c r="T13" s="35">
        <v>0</v>
      </c>
      <c r="U13" s="26">
        <f t="shared" si="7"/>
        <v>0</v>
      </c>
      <c r="W13" s="36"/>
      <c r="X13" s="35">
        <v>0</v>
      </c>
      <c r="Y13" s="26">
        <f t="shared" si="2"/>
        <v>0</v>
      </c>
      <c r="Z13" s="4"/>
      <c r="AA13" s="4"/>
      <c r="AB13" s="35">
        <v>0</v>
      </c>
      <c r="AC13" s="26">
        <v>0</v>
      </c>
      <c r="AD13" s="4"/>
      <c r="AE13" s="4"/>
      <c r="AF13" s="28">
        <v>1</v>
      </c>
      <c r="AG13" s="26">
        <f t="shared" si="3"/>
        <v>75</v>
      </c>
      <c r="AH13" s="33"/>
      <c r="AI13" s="34"/>
      <c r="AJ13" s="35">
        <v>0</v>
      </c>
      <c r="AK13" s="26">
        <f t="shared" si="4"/>
        <v>0</v>
      </c>
      <c r="AM13" s="36"/>
      <c r="BB13" s="36"/>
    </row>
    <row r="14" spans="1:56" ht="19.5" x14ac:dyDescent="0.4">
      <c r="A14" s="25" t="s">
        <v>27</v>
      </c>
      <c r="B14" s="26">
        <v>82</v>
      </c>
      <c r="C14" s="26">
        <v>98</v>
      </c>
      <c r="D14" s="27">
        <f t="shared" si="5"/>
        <v>1</v>
      </c>
      <c r="E14" s="27"/>
      <c r="F14" s="21"/>
      <c r="H14" s="35">
        <v>0</v>
      </c>
      <c r="I14" s="26">
        <f>B14*H14</f>
        <v>0</v>
      </c>
      <c r="J14" s="29"/>
      <c r="K14" s="30"/>
      <c r="L14" s="28">
        <v>1</v>
      </c>
      <c r="M14" s="26">
        <f>B14*L14</f>
        <v>82</v>
      </c>
      <c r="N14" s="31"/>
      <c r="P14" s="35">
        <v>0</v>
      </c>
      <c r="Q14" s="26">
        <f t="shared" si="6"/>
        <v>0</v>
      </c>
      <c r="R14" s="32"/>
      <c r="S14" s="32"/>
      <c r="T14" s="35">
        <v>0</v>
      </c>
      <c r="U14" s="26">
        <f t="shared" si="7"/>
        <v>0</v>
      </c>
      <c r="W14" s="36"/>
      <c r="X14" s="35">
        <v>0</v>
      </c>
      <c r="Y14" s="26">
        <f t="shared" si="2"/>
        <v>0</v>
      </c>
      <c r="Z14" s="4"/>
      <c r="AA14" s="4"/>
      <c r="AB14" s="35">
        <v>0</v>
      </c>
      <c r="AC14" s="26">
        <v>0</v>
      </c>
      <c r="AD14" s="4"/>
      <c r="AE14" s="4"/>
      <c r="AF14" s="37">
        <v>0</v>
      </c>
      <c r="AG14" s="26">
        <f t="shared" si="3"/>
        <v>0</v>
      </c>
      <c r="AH14" s="33"/>
      <c r="AI14" s="34"/>
      <c r="AJ14" s="35">
        <v>0</v>
      </c>
      <c r="AK14" s="26">
        <f t="shared" si="4"/>
        <v>0</v>
      </c>
      <c r="AM14" s="36"/>
      <c r="BB14" s="36"/>
    </row>
    <row r="15" spans="1:56" ht="19.5" x14ac:dyDescent="0.4">
      <c r="A15" s="25" t="s">
        <v>28</v>
      </c>
      <c r="B15" s="26">
        <v>100</v>
      </c>
      <c r="C15" s="26">
        <v>120</v>
      </c>
      <c r="D15" s="27">
        <f t="shared" si="5"/>
        <v>0</v>
      </c>
      <c r="E15" s="27"/>
      <c r="F15" s="21"/>
      <c r="H15" s="35">
        <v>0</v>
      </c>
      <c r="I15" s="26">
        <f>B15*H15</f>
        <v>0</v>
      </c>
      <c r="J15" s="29"/>
      <c r="K15" s="30"/>
      <c r="L15" s="35">
        <v>0</v>
      </c>
      <c r="M15" s="26">
        <f>B15*L15</f>
        <v>0</v>
      </c>
      <c r="N15" s="31"/>
      <c r="P15" s="35">
        <v>0</v>
      </c>
      <c r="Q15" s="26">
        <f t="shared" si="6"/>
        <v>0</v>
      </c>
      <c r="R15" s="32"/>
      <c r="S15" s="32"/>
      <c r="T15" s="35">
        <v>0</v>
      </c>
      <c r="U15" s="26">
        <f t="shared" si="7"/>
        <v>0</v>
      </c>
      <c r="W15" s="36"/>
      <c r="X15" s="35">
        <v>0</v>
      </c>
      <c r="Y15" s="26">
        <f t="shared" si="2"/>
        <v>0</v>
      </c>
      <c r="Z15" s="4"/>
      <c r="AA15" s="4"/>
      <c r="AB15" s="35">
        <v>0</v>
      </c>
      <c r="AC15" s="26">
        <v>0</v>
      </c>
      <c r="AD15" s="4"/>
      <c r="AE15" s="4"/>
      <c r="AF15" s="37">
        <v>0</v>
      </c>
      <c r="AG15" s="26">
        <f t="shared" si="3"/>
        <v>0</v>
      </c>
      <c r="AH15" s="33"/>
      <c r="AI15" s="34"/>
      <c r="AJ15" s="35">
        <v>0</v>
      </c>
      <c r="AK15" s="26">
        <f t="shared" si="4"/>
        <v>0</v>
      </c>
      <c r="AM15" s="36"/>
      <c r="BB15" s="36"/>
    </row>
    <row r="16" spans="1:56" s="39" customFormat="1" ht="19.5" x14ac:dyDescent="0.4">
      <c r="A16" s="25" t="s">
        <v>29</v>
      </c>
      <c r="B16" s="26">
        <v>11</v>
      </c>
      <c r="C16" s="26">
        <v>13</v>
      </c>
      <c r="D16" s="27">
        <f t="shared" si="5"/>
        <v>6</v>
      </c>
      <c r="E16" s="27"/>
      <c r="F16" s="21"/>
      <c r="G16" s="38"/>
      <c r="H16" s="28">
        <v>1</v>
      </c>
      <c r="I16" s="26">
        <f t="shared" si="0"/>
        <v>11</v>
      </c>
      <c r="J16" s="29"/>
      <c r="K16" s="30"/>
      <c r="L16" s="28">
        <v>1</v>
      </c>
      <c r="M16" s="26">
        <f t="shared" si="1"/>
        <v>11</v>
      </c>
      <c r="N16" s="31"/>
      <c r="P16" s="28">
        <v>1</v>
      </c>
      <c r="Q16" s="26">
        <f t="shared" si="6"/>
        <v>11</v>
      </c>
      <c r="R16" s="32"/>
      <c r="S16" s="32"/>
      <c r="T16" s="28">
        <v>1</v>
      </c>
      <c r="U16" s="26">
        <f t="shared" si="7"/>
        <v>11</v>
      </c>
      <c r="W16" s="36"/>
      <c r="X16" s="28">
        <v>1</v>
      </c>
      <c r="Y16" s="26">
        <f t="shared" si="2"/>
        <v>11</v>
      </c>
      <c r="Z16" s="38"/>
      <c r="AA16" s="38"/>
      <c r="AB16" s="28">
        <v>0</v>
      </c>
      <c r="AC16" s="26">
        <v>11</v>
      </c>
      <c r="AD16" s="38"/>
      <c r="AE16" s="38"/>
      <c r="AF16" s="28">
        <v>1</v>
      </c>
      <c r="AG16" s="26">
        <f t="shared" si="3"/>
        <v>11</v>
      </c>
      <c r="AH16" s="40"/>
      <c r="AI16" s="34"/>
      <c r="AJ16" s="35">
        <v>0</v>
      </c>
      <c r="AK16" s="26">
        <f t="shared" si="4"/>
        <v>0</v>
      </c>
      <c r="AM16" s="36"/>
      <c r="BB16" s="36"/>
    </row>
    <row r="17" spans="1:54" ht="19.5" x14ac:dyDescent="0.4">
      <c r="A17" s="25" t="s">
        <v>30</v>
      </c>
      <c r="B17" s="26">
        <v>28</v>
      </c>
      <c r="C17" s="26">
        <v>34</v>
      </c>
      <c r="D17" s="27">
        <f t="shared" si="5"/>
        <v>11</v>
      </c>
      <c r="E17" s="27"/>
      <c r="F17" s="21"/>
      <c r="H17" s="28">
        <v>2</v>
      </c>
      <c r="I17" s="26">
        <f t="shared" si="0"/>
        <v>56</v>
      </c>
      <c r="J17" s="29"/>
      <c r="K17" s="30"/>
      <c r="L17" s="28">
        <v>3</v>
      </c>
      <c r="M17" s="26">
        <f>B17*L17</f>
        <v>84</v>
      </c>
      <c r="N17" s="31"/>
      <c r="P17" s="28">
        <v>1</v>
      </c>
      <c r="Q17" s="26">
        <f t="shared" si="6"/>
        <v>28</v>
      </c>
      <c r="R17" s="32"/>
      <c r="S17" s="32"/>
      <c r="T17" s="28">
        <v>2</v>
      </c>
      <c r="U17" s="26">
        <f t="shared" si="7"/>
        <v>56</v>
      </c>
      <c r="W17" s="36"/>
      <c r="X17" s="28">
        <v>1</v>
      </c>
      <c r="Y17" s="26">
        <f t="shared" si="2"/>
        <v>28</v>
      </c>
      <c r="Z17" s="4"/>
      <c r="AA17" s="4"/>
      <c r="AB17" s="28">
        <v>0</v>
      </c>
      <c r="AC17" s="26">
        <v>56</v>
      </c>
      <c r="AD17" s="4"/>
      <c r="AE17" s="4"/>
      <c r="AF17" s="28">
        <v>2</v>
      </c>
      <c r="AG17" s="26">
        <f t="shared" si="3"/>
        <v>56</v>
      </c>
      <c r="AH17" s="33"/>
      <c r="AI17" s="34"/>
      <c r="AJ17" s="35">
        <v>0</v>
      </c>
      <c r="AK17" s="26">
        <f t="shared" si="4"/>
        <v>0</v>
      </c>
      <c r="AM17" s="36"/>
      <c r="BB17" s="36"/>
    </row>
    <row r="18" spans="1:54" ht="19.5" x14ac:dyDescent="0.4">
      <c r="A18" s="25" t="s">
        <v>31</v>
      </c>
      <c r="B18" s="26">
        <v>17.5</v>
      </c>
      <c r="C18" s="26">
        <v>21</v>
      </c>
      <c r="D18" s="27">
        <f t="shared" si="5"/>
        <v>4</v>
      </c>
      <c r="E18" s="27"/>
      <c r="F18" s="21"/>
      <c r="H18" s="35">
        <v>0</v>
      </c>
      <c r="I18" s="26">
        <f t="shared" si="0"/>
        <v>0</v>
      </c>
      <c r="J18" s="29"/>
      <c r="K18" s="30"/>
      <c r="L18" s="28">
        <v>1</v>
      </c>
      <c r="M18" s="26">
        <f t="shared" si="1"/>
        <v>17.5</v>
      </c>
      <c r="N18" s="31"/>
      <c r="P18" s="28">
        <v>2</v>
      </c>
      <c r="Q18" s="26">
        <f t="shared" si="6"/>
        <v>35</v>
      </c>
      <c r="R18" s="32"/>
      <c r="S18" s="32"/>
      <c r="T18" s="35">
        <v>0</v>
      </c>
      <c r="U18" s="26">
        <f t="shared" si="7"/>
        <v>0</v>
      </c>
      <c r="W18" s="36"/>
      <c r="X18" s="35">
        <v>0</v>
      </c>
      <c r="Y18" s="26">
        <f t="shared" si="2"/>
        <v>0</v>
      </c>
      <c r="Z18" s="4"/>
      <c r="AA18" s="4"/>
      <c r="AB18" s="37">
        <v>0</v>
      </c>
      <c r="AC18" s="26">
        <v>0</v>
      </c>
      <c r="AD18" s="4"/>
      <c r="AE18" s="4"/>
      <c r="AF18" s="28">
        <v>1</v>
      </c>
      <c r="AG18" s="26">
        <f t="shared" si="3"/>
        <v>17.5</v>
      </c>
      <c r="AH18" s="33"/>
      <c r="AI18" s="34"/>
      <c r="AJ18" s="35">
        <v>0</v>
      </c>
      <c r="AK18" s="26">
        <f t="shared" si="4"/>
        <v>0</v>
      </c>
      <c r="AM18" s="36"/>
      <c r="BB18" s="36"/>
    </row>
    <row r="19" spans="1:54" ht="19.5" x14ac:dyDescent="0.4">
      <c r="A19" s="25" t="s">
        <v>32</v>
      </c>
      <c r="B19" s="26">
        <v>33</v>
      </c>
      <c r="C19" s="26">
        <v>40</v>
      </c>
      <c r="D19" s="27">
        <f t="shared" si="5"/>
        <v>7</v>
      </c>
      <c r="E19" s="27"/>
      <c r="F19" s="21"/>
      <c r="H19" s="28">
        <v>2</v>
      </c>
      <c r="I19" s="26">
        <f t="shared" si="0"/>
        <v>66</v>
      </c>
      <c r="J19" s="29"/>
      <c r="K19" s="30"/>
      <c r="L19" s="35">
        <v>0</v>
      </c>
      <c r="M19" s="26">
        <f t="shared" si="1"/>
        <v>0</v>
      </c>
      <c r="N19" s="31"/>
      <c r="P19" s="28">
        <v>1</v>
      </c>
      <c r="Q19" s="26">
        <f t="shared" si="6"/>
        <v>33</v>
      </c>
      <c r="R19" s="32"/>
      <c r="S19" s="32"/>
      <c r="T19" s="28">
        <v>1</v>
      </c>
      <c r="U19" s="26">
        <f t="shared" si="7"/>
        <v>33</v>
      </c>
      <c r="X19" s="28">
        <v>1</v>
      </c>
      <c r="Y19" s="26">
        <f t="shared" si="2"/>
        <v>33</v>
      </c>
      <c r="Z19" s="36"/>
      <c r="AA19" s="41"/>
      <c r="AB19" s="35">
        <v>0</v>
      </c>
      <c r="AC19" s="26">
        <v>0</v>
      </c>
      <c r="AD19" s="4"/>
      <c r="AE19" s="4"/>
      <c r="AF19" s="28">
        <v>2</v>
      </c>
      <c r="AG19" s="26">
        <f t="shared" si="3"/>
        <v>66</v>
      </c>
      <c r="AH19" s="33"/>
      <c r="AI19" s="34"/>
      <c r="AJ19" s="35">
        <v>0</v>
      </c>
      <c r="AK19" s="26">
        <f t="shared" si="4"/>
        <v>0</v>
      </c>
      <c r="AM19" s="36"/>
      <c r="BB19" s="36"/>
    </row>
    <row r="20" spans="1:54" ht="19.5" x14ac:dyDescent="0.4">
      <c r="A20" s="25" t="s">
        <v>33</v>
      </c>
      <c r="B20" s="26">
        <v>16.5</v>
      </c>
      <c r="C20" s="26">
        <v>20</v>
      </c>
      <c r="D20" s="27">
        <f t="shared" si="5"/>
        <v>3</v>
      </c>
      <c r="E20" s="27"/>
      <c r="F20" s="21"/>
      <c r="H20" s="35">
        <v>0</v>
      </c>
      <c r="I20" s="26">
        <f t="shared" si="0"/>
        <v>0</v>
      </c>
      <c r="J20" s="29"/>
      <c r="K20" s="30"/>
      <c r="L20" s="35">
        <v>0</v>
      </c>
      <c r="M20" s="26">
        <f t="shared" si="1"/>
        <v>0</v>
      </c>
      <c r="P20" s="28">
        <v>2</v>
      </c>
      <c r="Q20" s="26">
        <f t="shared" si="6"/>
        <v>33</v>
      </c>
      <c r="R20" s="32"/>
      <c r="S20" s="32"/>
      <c r="T20" s="35">
        <v>0</v>
      </c>
      <c r="U20" s="26">
        <f t="shared" si="7"/>
        <v>0</v>
      </c>
      <c r="W20" s="36"/>
      <c r="X20" s="35">
        <v>0</v>
      </c>
      <c r="Y20" s="26">
        <f t="shared" si="2"/>
        <v>0</v>
      </c>
      <c r="Z20" s="36"/>
      <c r="AA20" s="41"/>
      <c r="AB20" s="35">
        <v>0</v>
      </c>
      <c r="AC20" s="26">
        <v>0</v>
      </c>
      <c r="AD20" s="4"/>
      <c r="AE20" s="4"/>
      <c r="AF20" s="28">
        <v>1</v>
      </c>
      <c r="AG20" s="26">
        <f t="shared" si="3"/>
        <v>16.5</v>
      </c>
      <c r="AH20" s="33"/>
      <c r="AI20" s="34"/>
      <c r="AJ20" s="35">
        <v>0</v>
      </c>
      <c r="AK20" s="26">
        <f t="shared" si="4"/>
        <v>0</v>
      </c>
      <c r="AM20" s="36"/>
      <c r="BB20" s="36"/>
    </row>
    <row r="21" spans="1:54" ht="19.5" x14ac:dyDescent="0.4">
      <c r="A21" s="25" t="s">
        <v>34</v>
      </c>
      <c r="B21" s="26">
        <v>56</v>
      </c>
      <c r="C21" s="26">
        <v>67</v>
      </c>
      <c r="D21" s="27">
        <f t="shared" si="5"/>
        <v>3</v>
      </c>
      <c r="E21" s="27"/>
      <c r="F21" s="21"/>
      <c r="H21" s="28">
        <v>1</v>
      </c>
      <c r="I21" s="26">
        <f t="shared" si="0"/>
        <v>56</v>
      </c>
      <c r="J21" s="29"/>
      <c r="K21" s="30"/>
      <c r="L21" s="35">
        <v>0</v>
      </c>
      <c r="M21" s="26">
        <f t="shared" si="1"/>
        <v>0</v>
      </c>
      <c r="N21" s="31"/>
      <c r="P21" s="28">
        <v>1</v>
      </c>
      <c r="Q21" s="26">
        <f t="shared" si="6"/>
        <v>56</v>
      </c>
      <c r="R21" s="32"/>
      <c r="S21" s="32"/>
      <c r="T21" s="28">
        <v>1</v>
      </c>
      <c r="U21" s="26">
        <f t="shared" si="7"/>
        <v>56</v>
      </c>
      <c r="W21" s="36"/>
      <c r="X21" s="37">
        <v>0</v>
      </c>
      <c r="Y21" s="26">
        <f t="shared" si="2"/>
        <v>0</v>
      </c>
      <c r="Z21" s="36"/>
      <c r="AA21" s="41"/>
      <c r="AB21" s="28">
        <v>0</v>
      </c>
      <c r="AC21" s="26">
        <v>56</v>
      </c>
      <c r="AD21" s="4"/>
      <c r="AE21" s="4"/>
      <c r="AF21" s="35">
        <v>0</v>
      </c>
      <c r="AG21" s="26">
        <f t="shared" si="3"/>
        <v>0</v>
      </c>
      <c r="AH21" s="33"/>
      <c r="AI21" s="34"/>
      <c r="AJ21" s="35">
        <v>0</v>
      </c>
      <c r="AK21" s="26">
        <f t="shared" si="4"/>
        <v>0</v>
      </c>
      <c r="AM21" s="36"/>
      <c r="BB21" s="36"/>
    </row>
    <row r="22" spans="1:54" ht="19.5" x14ac:dyDescent="0.4">
      <c r="A22" s="25" t="s">
        <v>35</v>
      </c>
      <c r="B22" s="26">
        <v>45</v>
      </c>
      <c r="C22" s="26">
        <v>54</v>
      </c>
      <c r="D22" s="27">
        <f t="shared" si="5"/>
        <v>1</v>
      </c>
      <c r="E22" s="27"/>
      <c r="F22" s="21"/>
      <c r="H22" s="35">
        <v>0</v>
      </c>
      <c r="I22" s="26">
        <f>B22*H22</f>
        <v>0</v>
      </c>
      <c r="J22" s="29"/>
      <c r="K22" s="30"/>
      <c r="L22" s="35">
        <v>0</v>
      </c>
      <c r="M22" s="26">
        <f t="shared" si="1"/>
        <v>0</v>
      </c>
      <c r="N22" s="31"/>
      <c r="P22" s="35">
        <v>0</v>
      </c>
      <c r="Q22" s="26">
        <f t="shared" si="6"/>
        <v>0</v>
      </c>
      <c r="R22" s="32"/>
      <c r="S22" s="32"/>
      <c r="T22" s="35">
        <v>0</v>
      </c>
      <c r="U22" s="26">
        <f t="shared" si="7"/>
        <v>0</v>
      </c>
      <c r="W22" s="36"/>
      <c r="X22" s="28">
        <v>1</v>
      </c>
      <c r="Y22" s="26">
        <f t="shared" si="2"/>
        <v>45</v>
      </c>
      <c r="Z22" s="36"/>
      <c r="AA22" s="41"/>
      <c r="AB22" s="35">
        <v>0</v>
      </c>
      <c r="AC22" s="26">
        <v>0</v>
      </c>
      <c r="AD22" s="4"/>
      <c r="AE22" s="4"/>
      <c r="AF22" s="35">
        <v>0</v>
      </c>
      <c r="AG22" s="26">
        <f t="shared" si="3"/>
        <v>0</v>
      </c>
      <c r="AH22" s="33"/>
      <c r="AI22" s="34"/>
      <c r="AJ22" s="35">
        <v>0</v>
      </c>
      <c r="AK22" s="26">
        <f t="shared" si="4"/>
        <v>0</v>
      </c>
      <c r="AM22" s="36"/>
      <c r="BB22" s="36"/>
    </row>
    <row r="23" spans="1:54" ht="19.5" x14ac:dyDescent="0.4">
      <c r="A23" s="25" t="s">
        <v>36</v>
      </c>
      <c r="B23" s="26">
        <v>75</v>
      </c>
      <c r="C23" s="26">
        <v>90</v>
      </c>
      <c r="D23" s="27">
        <f t="shared" si="5"/>
        <v>1</v>
      </c>
      <c r="E23" s="27"/>
      <c r="F23" s="21"/>
      <c r="H23" s="35">
        <v>0</v>
      </c>
      <c r="I23" s="26">
        <f t="shared" si="0"/>
        <v>0</v>
      </c>
      <c r="J23" s="29"/>
      <c r="K23" s="42"/>
      <c r="L23" s="35">
        <v>0</v>
      </c>
      <c r="M23" s="26">
        <f t="shared" si="1"/>
        <v>0</v>
      </c>
      <c r="N23" s="31"/>
      <c r="P23" s="35">
        <v>0</v>
      </c>
      <c r="Q23" s="26">
        <f t="shared" si="6"/>
        <v>0</v>
      </c>
      <c r="R23" s="32"/>
      <c r="S23" s="32"/>
      <c r="T23" s="35">
        <v>0</v>
      </c>
      <c r="U23" s="26">
        <f t="shared" si="7"/>
        <v>0</v>
      </c>
      <c r="W23" s="36"/>
      <c r="X23" s="35">
        <v>0</v>
      </c>
      <c r="Y23" s="26">
        <f t="shared" si="2"/>
        <v>0</v>
      </c>
      <c r="Z23" s="36"/>
      <c r="AA23" s="36"/>
      <c r="AB23" s="35">
        <v>0</v>
      </c>
      <c r="AC23" s="26">
        <v>0</v>
      </c>
      <c r="AD23" s="4"/>
      <c r="AE23" s="4"/>
      <c r="AF23" s="28">
        <v>1</v>
      </c>
      <c r="AG23" s="26">
        <f t="shared" si="3"/>
        <v>75</v>
      </c>
      <c r="AH23" s="33"/>
      <c r="AI23" s="34"/>
      <c r="AJ23" s="35">
        <v>0</v>
      </c>
      <c r="AK23" s="26">
        <f t="shared" si="4"/>
        <v>0</v>
      </c>
      <c r="AM23" s="36"/>
      <c r="BB23" s="36"/>
    </row>
    <row r="24" spans="1:54" ht="19.5" x14ac:dyDescent="0.4">
      <c r="A24" s="25" t="s">
        <v>37</v>
      </c>
      <c r="B24" s="26">
        <v>82</v>
      </c>
      <c r="C24" s="26">
        <v>98</v>
      </c>
      <c r="D24" s="27">
        <f t="shared" si="5"/>
        <v>0</v>
      </c>
      <c r="E24" s="27"/>
      <c r="F24" s="21"/>
      <c r="H24" s="35">
        <v>0</v>
      </c>
      <c r="I24" s="26">
        <f>B24*H24</f>
        <v>0</v>
      </c>
      <c r="J24" s="29"/>
      <c r="K24" s="42"/>
      <c r="L24" s="35">
        <v>0</v>
      </c>
      <c r="M24" s="26">
        <f>B24*L24</f>
        <v>0</v>
      </c>
      <c r="N24" s="31"/>
      <c r="P24" s="35">
        <v>0</v>
      </c>
      <c r="Q24" s="26">
        <f t="shared" si="6"/>
        <v>0</v>
      </c>
      <c r="R24" s="32"/>
      <c r="S24" s="32"/>
      <c r="T24" s="35">
        <v>0</v>
      </c>
      <c r="U24" s="26">
        <f t="shared" si="7"/>
        <v>0</v>
      </c>
      <c r="W24" s="36"/>
      <c r="X24" s="35">
        <v>0</v>
      </c>
      <c r="Y24" s="26">
        <f t="shared" si="2"/>
        <v>0</v>
      </c>
      <c r="Z24" s="36"/>
      <c r="AA24" s="36"/>
      <c r="AB24" s="35">
        <v>0</v>
      </c>
      <c r="AC24" s="26">
        <v>0</v>
      </c>
      <c r="AD24" s="4"/>
      <c r="AE24" s="4"/>
      <c r="AF24" s="35">
        <v>0</v>
      </c>
      <c r="AG24" s="26">
        <f t="shared" si="3"/>
        <v>0</v>
      </c>
      <c r="AH24" s="33"/>
      <c r="AI24" s="43"/>
      <c r="AJ24" s="35">
        <v>0</v>
      </c>
      <c r="AK24" s="26">
        <f t="shared" si="4"/>
        <v>0</v>
      </c>
      <c r="AM24" s="36"/>
      <c r="BB24" s="36"/>
    </row>
    <row r="25" spans="1:54" ht="19.5" x14ac:dyDescent="0.4">
      <c r="A25" s="25" t="s">
        <v>38</v>
      </c>
      <c r="B25" s="26">
        <v>100</v>
      </c>
      <c r="C25" s="26">
        <v>120</v>
      </c>
      <c r="D25" s="27">
        <f t="shared" si="5"/>
        <v>0</v>
      </c>
      <c r="E25" s="27"/>
      <c r="F25" s="21"/>
      <c r="H25" s="35">
        <v>0</v>
      </c>
      <c r="I25" s="26">
        <f>B25*H25</f>
        <v>0</v>
      </c>
      <c r="J25" s="29"/>
      <c r="K25" s="42"/>
      <c r="L25" s="35">
        <v>0</v>
      </c>
      <c r="M25" s="26">
        <f>B25*L25</f>
        <v>0</v>
      </c>
      <c r="N25" s="31"/>
      <c r="P25" s="35">
        <v>0</v>
      </c>
      <c r="Q25" s="26">
        <f t="shared" si="6"/>
        <v>0</v>
      </c>
      <c r="R25" s="32"/>
      <c r="S25" s="32"/>
      <c r="T25" s="35">
        <v>0</v>
      </c>
      <c r="U25" s="26">
        <f t="shared" si="7"/>
        <v>0</v>
      </c>
      <c r="W25" s="36"/>
      <c r="X25" s="35">
        <v>0</v>
      </c>
      <c r="Y25" s="26">
        <f t="shared" si="2"/>
        <v>0</v>
      </c>
      <c r="Z25" s="36"/>
      <c r="AA25" s="36"/>
      <c r="AB25" s="35">
        <v>0</v>
      </c>
      <c r="AC25" s="26">
        <v>0</v>
      </c>
      <c r="AD25" s="4"/>
      <c r="AE25" s="4"/>
      <c r="AF25" s="35">
        <v>0</v>
      </c>
      <c r="AG25" s="26">
        <f t="shared" si="3"/>
        <v>0</v>
      </c>
      <c r="AH25" s="33"/>
      <c r="AI25" s="43"/>
      <c r="AJ25" s="35">
        <v>0</v>
      </c>
      <c r="AK25" s="26">
        <f t="shared" si="4"/>
        <v>0</v>
      </c>
      <c r="AM25" s="36"/>
      <c r="BB25" s="36"/>
    </row>
    <row r="26" spans="1:54" s="39" customFormat="1" ht="19.5" x14ac:dyDescent="0.4">
      <c r="A26" s="25" t="s">
        <v>39</v>
      </c>
      <c r="B26" s="26">
        <v>11</v>
      </c>
      <c r="C26" s="26">
        <v>13</v>
      </c>
      <c r="D26" s="27">
        <f t="shared" si="5"/>
        <v>5</v>
      </c>
      <c r="E26" s="27"/>
      <c r="F26" s="21"/>
      <c r="G26" s="38"/>
      <c r="H26" s="28">
        <v>1</v>
      </c>
      <c r="I26" s="26">
        <f t="shared" si="0"/>
        <v>11</v>
      </c>
      <c r="J26" s="29"/>
      <c r="K26" s="42"/>
      <c r="L26" s="37">
        <v>0</v>
      </c>
      <c r="M26" s="26">
        <f t="shared" si="1"/>
        <v>0</v>
      </c>
      <c r="N26" s="31"/>
      <c r="O26" s="36"/>
      <c r="P26" s="28">
        <v>1</v>
      </c>
      <c r="Q26" s="26">
        <f t="shared" si="6"/>
        <v>11</v>
      </c>
      <c r="R26" s="32"/>
      <c r="S26" s="32"/>
      <c r="T26" s="28">
        <v>1</v>
      </c>
      <c r="U26" s="26">
        <f t="shared" si="7"/>
        <v>11</v>
      </c>
      <c r="W26" s="36"/>
      <c r="X26" s="28">
        <v>1</v>
      </c>
      <c r="Y26" s="26">
        <f t="shared" si="2"/>
        <v>11</v>
      </c>
      <c r="Z26" s="36"/>
      <c r="AA26" s="36"/>
      <c r="AB26" s="28">
        <v>0</v>
      </c>
      <c r="AC26" s="26">
        <v>11</v>
      </c>
      <c r="AD26" s="38"/>
      <c r="AE26" s="38"/>
      <c r="AF26" s="28">
        <v>1</v>
      </c>
      <c r="AG26" s="26">
        <f t="shared" si="3"/>
        <v>11</v>
      </c>
      <c r="AH26" s="40"/>
      <c r="AI26" s="43"/>
      <c r="AJ26" s="35">
        <v>0</v>
      </c>
      <c r="AK26" s="26">
        <f t="shared" si="4"/>
        <v>0</v>
      </c>
      <c r="AM26" s="36"/>
      <c r="BB26" s="36"/>
    </row>
    <row r="27" spans="1:54" ht="19.5" x14ac:dyDescent="0.4">
      <c r="A27" s="44" t="s">
        <v>40</v>
      </c>
      <c r="B27" s="26">
        <v>0</v>
      </c>
      <c r="C27" s="26">
        <v>0</v>
      </c>
      <c r="D27" s="27">
        <f t="shared" si="5"/>
        <v>1</v>
      </c>
      <c r="E27" s="27"/>
      <c r="F27" s="21"/>
      <c r="G27" s="45"/>
      <c r="H27" s="35">
        <v>0</v>
      </c>
      <c r="I27" s="26">
        <f t="shared" si="0"/>
        <v>0</v>
      </c>
      <c r="J27" s="29"/>
      <c r="K27" s="42"/>
      <c r="L27" s="35">
        <v>0</v>
      </c>
      <c r="M27" s="26">
        <f t="shared" si="1"/>
        <v>0</v>
      </c>
      <c r="N27" s="31"/>
      <c r="P27" s="35">
        <v>0</v>
      </c>
      <c r="Q27" s="26">
        <f t="shared" si="6"/>
        <v>0</v>
      </c>
      <c r="R27" s="32"/>
      <c r="S27" s="32"/>
      <c r="T27" s="35">
        <v>0</v>
      </c>
      <c r="U27" s="26">
        <f t="shared" si="7"/>
        <v>0</v>
      </c>
      <c r="X27" s="28">
        <v>1</v>
      </c>
      <c r="Y27" s="26">
        <f t="shared" si="2"/>
        <v>0</v>
      </c>
      <c r="Z27" s="36"/>
      <c r="AA27" s="36"/>
      <c r="AB27" s="35">
        <v>0</v>
      </c>
      <c r="AC27" s="26">
        <v>0</v>
      </c>
      <c r="AD27" s="4"/>
      <c r="AE27" s="4"/>
      <c r="AF27" s="35">
        <v>0</v>
      </c>
      <c r="AG27" s="26">
        <f t="shared" si="3"/>
        <v>0</v>
      </c>
      <c r="AH27" s="33"/>
      <c r="AI27" s="43"/>
      <c r="AJ27" s="35">
        <v>0</v>
      </c>
      <c r="AK27" s="26">
        <f t="shared" si="4"/>
        <v>0</v>
      </c>
      <c r="AM27" s="36"/>
      <c r="BB27" s="36"/>
    </row>
    <row r="28" spans="1:54" ht="19.5" x14ac:dyDescent="0.4">
      <c r="A28" s="44" t="s">
        <v>41</v>
      </c>
      <c r="B28" s="26">
        <v>0</v>
      </c>
      <c r="C28" s="26">
        <v>0</v>
      </c>
      <c r="D28" s="27">
        <f t="shared" si="5"/>
        <v>0</v>
      </c>
      <c r="E28" s="27"/>
      <c r="G28" s="45"/>
      <c r="H28" s="35">
        <v>0</v>
      </c>
      <c r="I28" s="26">
        <f t="shared" si="0"/>
        <v>0</v>
      </c>
      <c r="J28" s="29"/>
      <c r="K28" s="42"/>
      <c r="L28" s="35">
        <v>0</v>
      </c>
      <c r="M28" s="26">
        <f t="shared" si="1"/>
        <v>0</v>
      </c>
      <c r="N28" s="31"/>
      <c r="P28" s="35">
        <v>0</v>
      </c>
      <c r="Q28" s="26">
        <f t="shared" si="6"/>
        <v>0</v>
      </c>
      <c r="R28" s="32"/>
      <c r="S28" s="32"/>
      <c r="T28" s="35">
        <v>0</v>
      </c>
      <c r="U28" s="26">
        <f t="shared" si="7"/>
        <v>0</v>
      </c>
      <c r="X28" s="35">
        <v>0</v>
      </c>
      <c r="Y28" s="26">
        <f t="shared" si="2"/>
        <v>0</v>
      </c>
      <c r="Z28" s="36"/>
      <c r="AA28" s="36"/>
      <c r="AB28" s="35">
        <v>0</v>
      </c>
      <c r="AC28" s="26">
        <v>0</v>
      </c>
      <c r="AD28" s="4"/>
      <c r="AE28" s="4"/>
      <c r="AF28" s="35">
        <v>0</v>
      </c>
      <c r="AG28" s="26">
        <f t="shared" si="3"/>
        <v>0</v>
      </c>
      <c r="AH28" s="33"/>
      <c r="AI28" s="43"/>
      <c r="AJ28" s="35">
        <v>0</v>
      </c>
      <c r="AK28" s="26">
        <f t="shared" si="4"/>
        <v>0</v>
      </c>
    </row>
    <row r="29" spans="1:54" ht="19.5" x14ac:dyDescent="0.4">
      <c r="A29" s="46" t="s">
        <v>42</v>
      </c>
      <c r="B29" s="26">
        <v>-10</v>
      </c>
      <c r="C29" s="26">
        <v>0</v>
      </c>
      <c r="D29" s="27"/>
      <c r="E29" s="27"/>
      <c r="G29" s="45"/>
      <c r="H29" s="28">
        <v>3</v>
      </c>
      <c r="I29" s="26">
        <f>B29*H29</f>
        <v>-30</v>
      </c>
      <c r="J29" s="29"/>
      <c r="K29" s="42"/>
      <c r="L29" s="35">
        <v>2</v>
      </c>
      <c r="M29" s="26">
        <f>B29*L29</f>
        <v>-20</v>
      </c>
      <c r="N29" s="31"/>
      <c r="P29" s="28">
        <v>3</v>
      </c>
      <c r="Q29" s="26">
        <f>B29*P29</f>
        <v>-30</v>
      </c>
      <c r="R29" s="32"/>
      <c r="S29" s="32"/>
      <c r="T29" s="28">
        <v>3</v>
      </c>
      <c r="U29" s="26">
        <f>B29*T29</f>
        <v>-30</v>
      </c>
      <c r="X29" s="28">
        <v>3</v>
      </c>
      <c r="Y29" s="26">
        <f>B29*X29</f>
        <v>-30</v>
      </c>
      <c r="Z29" s="36"/>
      <c r="AA29" s="36"/>
      <c r="AB29" s="28">
        <v>0</v>
      </c>
      <c r="AC29" s="26">
        <v>-30</v>
      </c>
      <c r="AD29" s="4"/>
      <c r="AE29" s="4"/>
      <c r="AF29" s="28">
        <v>6</v>
      </c>
      <c r="AG29" s="26">
        <f>B29*AF29</f>
        <v>-60</v>
      </c>
      <c r="AH29" s="33"/>
      <c r="AI29" s="43"/>
      <c r="AJ29" s="35">
        <v>0</v>
      </c>
      <c r="AK29" s="26">
        <f>B29*AJ29</f>
        <v>0</v>
      </c>
    </row>
    <row r="30" spans="1:54" ht="19.5" x14ac:dyDescent="0.4">
      <c r="A30" s="47"/>
      <c r="C30" s="47" t="s">
        <v>43</v>
      </c>
      <c r="D30" s="2">
        <f>SUM(F30,J30,N30,R30,V30,Z30,AD30,AH30)</f>
        <v>0</v>
      </c>
      <c r="F30" s="48">
        <f>SUM(F9:F28)</f>
        <v>0</v>
      </c>
      <c r="G30" s="48">
        <f>SUM(G9:G28)</f>
        <v>0</v>
      </c>
      <c r="H30" s="60"/>
      <c r="I30" s="58">
        <f>SUM(I9:I29)</f>
        <v>282</v>
      </c>
      <c r="J30" s="61">
        <f>SUM(J9:J28)</f>
        <v>0</v>
      </c>
      <c r="K30" s="61">
        <f>SUM(K9:K28)</f>
        <v>0</v>
      </c>
      <c r="L30" s="60"/>
      <c r="M30" s="58">
        <f>SUM(M9:M29)</f>
        <v>273.5</v>
      </c>
      <c r="N30" s="61">
        <f>SUM(N9:N28)</f>
        <v>0</v>
      </c>
      <c r="O30" s="61">
        <f>SUM(O9:O28)</f>
        <v>0</v>
      </c>
      <c r="P30" s="60"/>
      <c r="Q30" s="58">
        <f>SUM(Q9:Q29)</f>
        <v>291</v>
      </c>
      <c r="R30" s="61">
        <f>SUM(R9:R28)</f>
        <v>0</v>
      </c>
      <c r="S30" s="61">
        <f>SUM(S9:S28)</f>
        <v>0</v>
      </c>
      <c r="T30" s="60"/>
      <c r="U30" s="58">
        <f>SUM(U9:U29)</f>
        <v>221</v>
      </c>
      <c r="V30" s="61">
        <f>SUM(V9:V28)</f>
        <v>0</v>
      </c>
      <c r="W30" s="61">
        <f>SUM(W9:W28)</f>
        <v>0</v>
      </c>
      <c r="X30" s="60"/>
      <c r="Y30" s="58">
        <f>SUM(Y9:Y29)</f>
        <v>171</v>
      </c>
      <c r="Z30" s="61">
        <f>SUM(Z9:Z28)</f>
        <v>0</v>
      </c>
      <c r="AA30" s="61">
        <f>SUM(AA9:AA28)</f>
        <v>0</v>
      </c>
      <c r="AB30" s="60"/>
      <c r="AC30" s="58">
        <v>216</v>
      </c>
      <c r="AD30" s="61">
        <f>SUM(AD9:AD28)</f>
        <v>0</v>
      </c>
      <c r="AE30" s="61">
        <f>SUM(AE9:AE28)</f>
        <v>0</v>
      </c>
      <c r="AF30" s="60"/>
      <c r="AG30" s="58">
        <f>SUM(AG9:AG29)</f>
        <v>324</v>
      </c>
      <c r="AH30" s="61">
        <f>SUM(AH9:AH28)</f>
        <v>0</v>
      </c>
      <c r="AI30" s="61">
        <f>SUM(AI9:AI28)</f>
        <v>0</v>
      </c>
      <c r="AJ30" s="60"/>
      <c r="AK30" s="59">
        <f>SUM(AK9:AK29)</f>
        <v>0</v>
      </c>
    </row>
    <row r="31" spans="1:54" s="19" customFormat="1" ht="18.75" customHeight="1" x14ac:dyDescent="0.4">
      <c r="A31" s="47"/>
      <c r="C31" s="47" t="s">
        <v>44</v>
      </c>
      <c r="D31" s="2">
        <f>SUM(G30,K30,O30,S30,W30,AA30,AE30,AI30)</f>
        <v>0</v>
      </c>
      <c r="E31" s="24"/>
      <c r="F31" s="48"/>
      <c r="G31" s="45"/>
      <c r="J31" s="45"/>
      <c r="K31" s="45"/>
      <c r="V31" s="1"/>
      <c r="AB31" s="49" t="s">
        <v>68</v>
      </c>
      <c r="AC31" s="58">
        <v>216</v>
      </c>
      <c r="AD31" s="1"/>
      <c r="AF31" s="49" t="s">
        <v>45</v>
      </c>
    </row>
    <row r="32" spans="1:54" s="19" customFormat="1" x14ac:dyDescent="0.3">
      <c r="D32" s="24"/>
      <c r="E32" s="24"/>
      <c r="F32" s="3"/>
      <c r="G32" s="4"/>
      <c r="J32" s="4"/>
      <c r="K32" s="4"/>
      <c r="N32" s="1"/>
      <c r="O32" s="1"/>
      <c r="Q32" s="50"/>
      <c r="R32" s="1"/>
      <c r="S32" s="1"/>
      <c r="V32" s="1"/>
      <c r="W32" s="1"/>
      <c r="AA32" s="1"/>
      <c r="AD32" s="1"/>
      <c r="AE32" s="1"/>
    </row>
    <row r="33" spans="1:37" ht="19.5" x14ac:dyDescent="0.4">
      <c r="J33" s="29"/>
      <c r="N33" s="31"/>
    </row>
    <row r="34" spans="1:37" ht="20.25" thickBot="1" x14ac:dyDescent="0.45">
      <c r="J34" s="29"/>
      <c r="K34" s="20"/>
      <c r="N34" s="31"/>
      <c r="O34" s="20"/>
      <c r="S34" s="20"/>
      <c r="W34" s="20"/>
      <c r="AA34" s="20"/>
      <c r="AE34" s="20"/>
    </row>
    <row r="35" spans="1:37" ht="15.75" thickBot="1" x14ac:dyDescent="0.35">
      <c r="F35" s="75" t="s">
        <v>8</v>
      </c>
      <c r="G35" s="75"/>
      <c r="H35" s="76" t="s">
        <v>46</v>
      </c>
      <c r="I35" s="77"/>
      <c r="J35" s="64" t="s">
        <v>8</v>
      </c>
      <c r="K35" s="64"/>
      <c r="L35" s="82" t="s">
        <v>47</v>
      </c>
      <c r="M35" s="83"/>
      <c r="N35" s="64" t="s">
        <v>8</v>
      </c>
      <c r="O35" s="64"/>
      <c r="P35" s="76" t="s">
        <v>48</v>
      </c>
      <c r="Q35" s="77"/>
      <c r="R35" s="64" t="s">
        <v>8</v>
      </c>
      <c r="S35" s="64"/>
      <c r="T35" s="76" t="s">
        <v>49</v>
      </c>
      <c r="U35" s="77"/>
      <c r="V35" s="75" t="s">
        <v>8</v>
      </c>
      <c r="W35" s="75"/>
      <c r="X35" s="76" t="s">
        <v>50</v>
      </c>
      <c r="Y35" s="77"/>
      <c r="Z35" s="78" t="s">
        <v>8</v>
      </c>
      <c r="AA35" s="79"/>
      <c r="AB35" s="76" t="s">
        <v>51</v>
      </c>
      <c r="AC35" s="77"/>
      <c r="AD35" s="78" t="s">
        <v>8</v>
      </c>
      <c r="AE35" s="79"/>
      <c r="AF35" s="76" t="s">
        <v>52</v>
      </c>
      <c r="AG35" s="77"/>
      <c r="AH35" s="78" t="s">
        <v>8</v>
      </c>
      <c r="AI35" s="79"/>
      <c r="AJ35" s="76" t="s">
        <v>53</v>
      </c>
      <c r="AK35" s="77"/>
    </row>
    <row r="36" spans="1:37" ht="19.5" x14ac:dyDescent="0.4">
      <c r="B36" s="1" t="s">
        <v>17</v>
      </c>
      <c r="C36" s="1" t="s">
        <v>18</v>
      </c>
      <c r="F36" s="21" t="s">
        <v>19</v>
      </c>
      <c r="G36" s="22" t="s">
        <v>20</v>
      </c>
      <c r="H36" s="51" t="s">
        <v>21</v>
      </c>
      <c r="I36" s="24"/>
      <c r="J36" s="21" t="s">
        <v>19</v>
      </c>
      <c r="K36" s="22" t="s">
        <v>20</v>
      </c>
      <c r="L36" s="23" t="s">
        <v>21</v>
      </c>
      <c r="M36" s="24"/>
      <c r="N36" s="21" t="s">
        <v>19</v>
      </c>
      <c r="O36" s="22" t="s">
        <v>20</v>
      </c>
      <c r="P36" s="23" t="s">
        <v>21</v>
      </c>
      <c r="Q36" s="24"/>
      <c r="R36" s="21" t="s">
        <v>19</v>
      </c>
      <c r="S36" s="22" t="s">
        <v>20</v>
      </c>
      <c r="T36" s="23" t="s">
        <v>21</v>
      </c>
      <c r="U36" s="24"/>
      <c r="V36" s="21" t="s">
        <v>19</v>
      </c>
      <c r="W36" s="22" t="s">
        <v>20</v>
      </c>
      <c r="X36" s="23" t="s">
        <v>21</v>
      </c>
      <c r="Y36" s="24"/>
      <c r="Z36" s="21" t="s">
        <v>19</v>
      </c>
      <c r="AA36" s="22" t="s">
        <v>20</v>
      </c>
      <c r="AB36" s="23" t="s">
        <v>21</v>
      </c>
      <c r="AC36" s="24"/>
      <c r="AD36" s="21" t="s">
        <v>19</v>
      </c>
      <c r="AE36" s="22" t="s">
        <v>20</v>
      </c>
      <c r="AF36" s="23" t="s">
        <v>21</v>
      </c>
      <c r="AG36" s="24"/>
      <c r="AH36" s="21" t="s">
        <v>19</v>
      </c>
      <c r="AI36" s="22" t="s">
        <v>20</v>
      </c>
      <c r="AJ36" s="23" t="s">
        <v>21</v>
      </c>
      <c r="AK36" s="24"/>
    </row>
    <row r="37" spans="1:37" ht="19.5" x14ac:dyDescent="0.4">
      <c r="A37" s="25" t="s">
        <v>22</v>
      </c>
      <c r="B37" s="26">
        <f t="shared" ref="B37:C52" si="8">B9</f>
        <v>28</v>
      </c>
      <c r="C37" s="26">
        <f t="shared" si="8"/>
        <v>34</v>
      </c>
      <c r="D37" s="27">
        <f t="shared" ref="D37:D56" si="9">SUM(H37,L37,P37,T37,X37,AB37,AF37,AJ37)</f>
        <v>12</v>
      </c>
      <c r="E37" s="27"/>
      <c r="F37" s="21"/>
      <c r="H37" s="28">
        <v>2</v>
      </c>
      <c r="I37" s="26">
        <f t="shared" ref="I37:I56" si="10">B37*H37</f>
        <v>56</v>
      </c>
      <c r="J37" s="29"/>
      <c r="K37" s="30"/>
      <c r="L37" s="28">
        <v>2</v>
      </c>
      <c r="M37" s="26">
        <f t="shared" ref="M37:M41" si="11">B37*L37</f>
        <v>56</v>
      </c>
      <c r="N37" s="31"/>
      <c r="P37" s="28">
        <v>2</v>
      </c>
      <c r="Q37" s="26">
        <f>B37*P37</f>
        <v>56</v>
      </c>
      <c r="S37" s="41"/>
      <c r="T37" s="28">
        <v>2</v>
      </c>
      <c r="U37" s="26">
        <f>B37*T37</f>
        <v>56</v>
      </c>
      <c r="W37" s="36"/>
      <c r="X37" s="37">
        <v>0</v>
      </c>
      <c r="Y37" s="26">
        <f t="shared" ref="Y37:Y56" si="12">B37*X37</f>
        <v>0</v>
      </c>
      <c r="Z37" s="19"/>
      <c r="AA37" s="41"/>
      <c r="AB37" s="35">
        <v>0</v>
      </c>
      <c r="AC37" s="26">
        <f t="shared" ref="AC37:AC56" si="13">B37*AB37</f>
        <v>0</v>
      </c>
      <c r="AF37" s="28">
        <v>2</v>
      </c>
      <c r="AG37" s="26">
        <f t="shared" ref="AG37:AG56" si="14">B37*AF37</f>
        <v>56</v>
      </c>
      <c r="AJ37" s="28">
        <v>2</v>
      </c>
      <c r="AK37" s="26">
        <f t="shared" ref="AK37:AK56" si="15">B37*AJ37</f>
        <v>56</v>
      </c>
    </row>
    <row r="38" spans="1:37" ht="19.5" x14ac:dyDescent="0.4">
      <c r="A38" s="25" t="s">
        <v>23</v>
      </c>
      <c r="B38" s="26">
        <f t="shared" si="8"/>
        <v>15</v>
      </c>
      <c r="C38" s="26">
        <f t="shared" si="8"/>
        <v>18</v>
      </c>
      <c r="D38" s="27">
        <f t="shared" si="9"/>
        <v>3</v>
      </c>
      <c r="E38" s="27"/>
      <c r="F38" s="21"/>
      <c r="H38" s="35">
        <v>0</v>
      </c>
      <c r="I38" s="26">
        <f t="shared" si="10"/>
        <v>0</v>
      </c>
      <c r="J38" s="29"/>
      <c r="K38" s="30"/>
      <c r="L38" s="35">
        <v>0</v>
      </c>
      <c r="M38" s="26">
        <f t="shared" si="11"/>
        <v>0</v>
      </c>
      <c r="N38" s="31"/>
      <c r="P38" s="35">
        <v>0</v>
      </c>
      <c r="Q38" s="26">
        <f t="shared" ref="Q38:Q56" si="16">B38*P38</f>
        <v>0</v>
      </c>
      <c r="S38" s="41"/>
      <c r="T38" s="28">
        <v>1</v>
      </c>
      <c r="U38" s="26">
        <f t="shared" ref="U38:U56" si="17">B38*T38</f>
        <v>15</v>
      </c>
      <c r="W38" s="36"/>
      <c r="X38" s="37">
        <v>0</v>
      </c>
      <c r="Y38" s="26">
        <f t="shared" si="12"/>
        <v>0</v>
      </c>
      <c r="Z38" s="19"/>
      <c r="AA38" s="41"/>
      <c r="AB38" s="35">
        <v>0</v>
      </c>
      <c r="AC38" s="26">
        <f t="shared" si="13"/>
        <v>0</v>
      </c>
      <c r="AE38" s="36"/>
      <c r="AF38" s="35">
        <v>0</v>
      </c>
      <c r="AG38" s="26">
        <f t="shared" si="14"/>
        <v>0</v>
      </c>
      <c r="AJ38" s="28">
        <v>2</v>
      </c>
      <c r="AK38" s="26">
        <f t="shared" si="15"/>
        <v>30</v>
      </c>
    </row>
    <row r="39" spans="1:37" ht="19.5" x14ac:dyDescent="0.4">
      <c r="A39" s="25" t="s">
        <v>24</v>
      </c>
      <c r="B39" s="26">
        <f t="shared" si="8"/>
        <v>56</v>
      </c>
      <c r="C39" s="26">
        <f t="shared" si="8"/>
        <v>67</v>
      </c>
      <c r="D39" s="27">
        <f t="shared" si="9"/>
        <v>6</v>
      </c>
      <c r="E39" s="27"/>
      <c r="F39" s="21"/>
      <c r="H39" s="28">
        <v>1</v>
      </c>
      <c r="I39" s="26">
        <f t="shared" si="10"/>
        <v>56</v>
      </c>
      <c r="J39" s="29"/>
      <c r="K39" s="30"/>
      <c r="L39" s="28">
        <v>1</v>
      </c>
      <c r="M39" s="26">
        <f t="shared" si="11"/>
        <v>56</v>
      </c>
      <c r="N39" s="31"/>
      <c r="P39" s="28">
        <v>1</v>
      </c>
      <c r="Q39" s="26">
        <f t="shared" si="16"/>
        <v>56</v>
      </c>
      <c r="S39" s="41"/>
      <c r="T39" s="28">
        <v>1</v>
      </c>
      <c r="U39" s="26">
        <f t="shared" si="17"/>
        <v>56</v>
      </c>
      <c r="W39" s="36"/>
      <c r="X39" s="37">
        <v>0</v>
      </c>
      <c r="Y39" s="26">
        <f t="shared" si="12"/>
        <v>0</v>
      </c>
      <c r="Z39" s="19"/>
      <c r="AA39" s="41"/>
      <c r="AB39" s="28">
        <v>1</v>
      </c>
      <c r="AC39" s="26">
        <f t="shared" si="13"/>
        <v>56</v>
      </c>
      <c r="AE39" s="36"/>
      <c r="AF39" s="28">
        <v>1</v>
      </c>
      <c r="AG39" s="26">
        <f t="shared" si="14"/>
        <v>56</v>
      </c>
      <c r="AJ39" s="35">
        <v>0</v>
      </c>
      <c r="AK39" s="26">
        <f t="shared" si="15"/>
        <v>0</v>
      </c>
    </row>
    <row r="40" spans="1:37" ht="19.5" x14ac:dyDescent="0.4">
      <c r="A40" s="25" t="s">
        <v>25</v>
      </c>
      <c r="B40" s="26">
        <f t="shared" si="8"/>
        <v>45</v>
      </c>
      <c r="C40" s="26">
        <f t="shared" si="8"/>
        <v>54</v>
      </c>
      <c r="D40" s="27">
        <f t="shared" si="9"/>
        <v>0</v>
      </c>
      <c r="E40" s="27"/>
      <c r="F40" s="21"/>
      <c r="H40" s="35">
        <v>0</v>
      </c>
      <c r="I40" s="26">
        <f t="shared" si="10"/>
        <v>0</v>
      </c>
      <c r="J40" s="29"/>
      <c r="K40" s="30"/>
      <c r="L40" s="35">
        <v>0</v>
      </c>
      <c r="M40" s="26">
        <f t="shared" si="11"/>
        <v>0</v>
      </c>
      <c r="N40" s="31"/>
      <c r="P40" s="35">
        <v>0</v>
      </c>
      <c r="Q40" s="26">
        <f t="shared" si="16"/>
        <v>0</v>
      </c>
      <c r="S40" s="41"/>
      <c r="T40" s="35">
        <v>0</v>
      </c>
      <c r="U40" s="26">
        <f t="shared" si="17"/>
        <v>0</v>
      </c>
      <c r="W40" s="36"/>
      <c r="X40" s="37">
        <v>0</v>
      </c>
      <c r="Y40" s="26">
        <f t="shared" si="12"/>
        <v>0</v>
      </c>
      <c r="Z40" s="19"/>
      <c r="AA40" s="41"/>
      <c r="AB40" s="35">
        <v>0</v>
      </c>
      <c r="AC40" s="26">
        <f t="shared" si="13"/>
        <v>0</v>
      </c>
      <c r="AE40" s="36"/>
      <c r="AF40" s="35">
        <v>0</v>
      </c>
      <c r="AG40" s="26">
        <f t="shared" si="14"/>
        <v>0</v>
      </c>
      <c r="AJ40" s="35">
        <v>0</v>
      </c>
      <c r="AK40" s="26">
        <f t="shared" si="15"/>
        <v>0</v>
      </c>
    </row>
    <row r="41" spans="1:37" ht="19.5" x14ac:dyDescent="0.4">
      <c r="A41" s="25" t="s">
        <v>26</v>
      </c>
      <c r="B41" s="26">
        <f t="shared" si="8"/>
        <v>75</v>
      </c>
      <c r="C41" s="26">
        <f t="shared" si="8"/>
        <v>90</v>
      </c>
      <c r="D41" s="27">
        <f t="shared" si="9"/>
        <v>0</v>
      </c>
      <c r="E41" s="27"/>
      <c r="F41" s="21"/>
      <c r="H41" s="35">
        <v>0</v>
      </c>
      <c r="I41" s="26">
        <f t="shared" si="10"/>
        <v>0</v>
      </c>
      <c r="J41" s="29"/>
      <c r="K41" s="30"/>
      <c r="L41" s="35">
        <v>0</v>
      </c>
      <c r="M41" s="26">
        <f t="shared" si="11"/>
        <v>0</v>
      </c>
      <c r="N41" s="31"/>
      <c r="P41" s="35">
        <v>0</v>
      </c>
      <c r="Q41" s="26">
        <f t="shared" si="16"/>
        <v>0</v>
      </c>
      <c r="S41" s="41"/>
      <c r="T41" s="37">
        <v>0</v>
      </c>
      <c r="U41" s="26">
        <f t="shared" si="17"/>
        <v>0</v>
      </c>
      <c r="W41" s="36"/>
      <c r="X41" s="37">
        <v>0</v>
      </c>
      <c r="Y41" s="26">
        <f t="shared" si="12"/>
        <v>0</v>
      </c>
      <c r="Z41" s="19"/>
      <c r="AA41" s="41"/>
      <c r="AB41" s="35">
        <v>0</v>
      </c>
      <c r="AC41" s="26">
        <f t="shared" si="13"/>
        <v>0</v>
      </c>
      <c r="AE41" s="36"/>
      <c r="AF41" s="35">
        <v>0</v>
      </c>
      <c r="AG41" s="26">
        <f t="shared" si="14"/>
        <v>0</v>
      </c>
      <c r="AJ41" s="37">
        <v>0</v>
      </c>
      <c r="AK41" s="26">
        <f t="shared" si="15"/>
        <v>0</v>
      </c>
    </row>
    <row r="42" spans="1:37" ht="19.5" x14ac:dyDescent="0.4">
      <c r="A42" s="25" t="s">
        <v>27</v>
      </c>
      <c r="B42" s="26">
        <f t="shared" si="8"/>
        <v>82</v>
      </c>
      <c r="C42" s="26">
        <f t="shared" si="8"/>
        <v>98</v>
      </c>
      <c r="D42" s="27">
        <f t="shared" si="9"/>
        <v>1</v>
      </c>
      <c r="E42" s="27"/>
      <c r="F42" s="21"/>
      <c r="H42" s="35">
        <v>0</v>
      </c>
      <c r="I42" s="26">
        <f t="shared" si="10"/>
        <v>0</v>
      </c>
      <c r="J42" s="29"/>
      <c r="K42" s="30"/>
      <c r="L42" s="35">
        <v>0</v>
      </c>
      <c r="M42" s="26">
        <v>0</v>
      </c>
      <c r="N42" s="31"/>
      <c r="P42" s="35">
        <v>0</v>
      </c>
      <c r="Q42" s="26">
        <f t="shared" si="16"/>
        <v>0</v>
      </c>
      <c r="S42" s="41"/>
      <c r="T42" s="35">
        <v>0</v>
      </c>
      <c r="U42" s="26">
        <f t="shared" si="17"/>
        <v>0</v>
      </c>
      <c r="W42" s="36"/>
      <c r="X42" s="37">
        <v>0</v>
      </c>
      <c r="Y42" s="26">
        <f t="shared" si="12"/>
        <v>0</v>
      </c>
      <c r="Z42" s="19"/>
      <c r="AA42" s="36"/>
      <c r="AB42" s="35">
        <v>0</v>
      </c>
      <c r="AC42" s="26">
        <f t="shared" si="13"/>
        <v>0</v>
      </c>
      <c r="AE42" s="36"/>
      <c r="AF42" s="35">
        <v>0</v>
      </c>
      <c r="AG42" s="26">
        <f t="shared" si="14"/>
        <v>0</v>
      </c>
      <c r="AJ42" s="28">
        <v>1</v>
      </c>
      <c r="AK42" s="26">
        <f t="shared" si="15"/>
        <v>82</v>
      </c>
    </row>
    <row r="43" spans="1:37" ht="19.5" x14ac:dyDescent="0.4">
      <c r="A43" s="25" t="s">
        <v>28</v>
      </c>
      <c r="B43" s="26">
        <f t="shared" si="8"/>
        <v>100</v>
      </c>
      <c r="C43" s="26">
        <f t="shared" si="8"/>
        <v>120</v>
      </c>
      <c r="D43" s="27">
        <f t="shared" si="9"/>
        <v>0</v>
      </c>
      <c r="E43" s="27"/>
      <c r="F43" s="21"/>
      <c r="H43" s="35">
        <v>0</v>
      </c>
      <c r="I43" s="26">
        <f t="shared" si="10"/>
        <v>0</v>
      </c>
      <c r="J43" s="29"/>
      <c r="K43" s="30"/>
      <c r="L43" s="35">
        <v>0</v>
      </c>
      <c r="M43" s="26">
        <v>0</v>
      </c>
      <c r="N43" s="31"/>
      <c r="P43" s="35">
        <v>0</v>
      </c>
      <c r="Q43" s="26">
        <f t="shared" si="16"/>
        <v>0</v>
      </c>
      <c r="S43" s="41"/>
      <c r="T43" s="35">
        <v>0</v>
      </c>
      <c r="U43" s="26">
        <f t="shared" si="17"/>
        <v>0</v>
      </c>
      <c r="W43" s="36"/>
      <c r="X43" s="37">
        <v>0</v>
      </c>
      <c r="Y43" s="26">
        <f t="shared" si="12"/>
        <v>0</v>
      </c>
      <c r="Z43" s="19"/>
      <c r="AA43" s="36"/>
      <c r="AB43" s="35">
        <v>0</v>
      </c>
      <c r="AC43" s="26">
        <f t="shared" si="13"/>
        <v>0</v>
      </c>
      <c r="AE43" s="36"/>
      <c r="AF43" s="35">
        <v>0</v>
      </c>
      <c r="AG43" s="26">
        <f t="shared" si="14"/>
        <v>0</v>
      </c>
      <c r="AJ43" s="35">
        <v>0</v>
      </c>
      <c r="AK43" s="26">
        <f t="shared" si="15"/>
        <v>0</v>
      </c>
    </row>
    <row r="44" spans="1:37" s="39" customFormat="1" ht="19.5" x14ac:dyDescent="0.4">
      <c r="A44" s="25" t="s">
        <v>29</v>
      </c>
      <c r="B44" s="26">
        <f t="shared" si="8"/>
        <v>11</v>
      </c>
      <c r="C44" s="26">
        <f t="shared" si="8"/>
        <v>13</v>
      </c>
      <c r="D44" s="27">
        <f t="shared" si="9"/>
        <v>7</v>
      </c>
      <c r="E44" s="27"/>
      <c r="F44" s="21"/>
      <c r="G44" s="38"/>
      <c r="H44" s="28">
        <v>1</v>
      </c>
      <c r="I44" s="26">
        <f t="shared" si="10"/>
        <v>11</v>
      </c>
      <c r="J44" s="29"/>
      <c r="K44" s="30"/>
      <c r="L44" s="28">
        <v>1</v>
      </c>
      <c r="M44" s="26">
        <f t="shared" ref="M44:M51" si="18">B44*L44</f>
        <v>11</v>
      </c>
      <c r="N44" s="31"/>
      <c r="P44" s="28">
        <v>1</v>
      </c>
      <c r="Q44" s="26">
        <f t="shared" si="16"/>
        <v>11</v>
      </c>
      <c r="S44" s="41"/>
      <c r="T44" s="28">
        <v>1</v>
      </c>
      <c r="U44" s="26">
        <f t="shared" si="17"/>
        <v>11</v>
      </c>
      <c r="W44" s="36"/>
      <c r="X44" s="37">
        <v>0</v>
      </c>
      <c r="Y44" s="26">
        <f t="shared" si="12"/>
        <v>0</v>
      </c>
      <c r="AB44" s="28">
        <v>1</v>
      </c>
      <c r="AC44" s="26">
        <f t="shared" si="13"/>
        <v>11</v>
      </c>
      <c r="AE44" s="36"/>
      <c r="AF44" s="28">
        <v>1</v>
      </c>
      <c r="AG44" s="26">
        <f t="shared" si="14"/>
        <v>11</v>
      </c>
      <c r="AJ44" s="28">
        <v>1</v>
      </c>
      <c r="AK44" s="26">
        <f t="shared" si="15"/>
        <v>11</v>
      </c>
    </row>
    <row r="45" spans="1:37" ht="19.5" x14ac:dyDescent="0.4">
      <c r="A45" s="25" t="s">
        <v>30</v>
      </c>
      <c r="B45" s="26">
        <f t="shared" si="8"/>
        <v>28</v>
      </c>
      <c r="C45" s="26">
        <f t="shared" si="8"/>
        <v>34</v>
      </c>
      <c r="D45" s="27">
        <f t="shared" si="9"/>
        <v>14</v>
      </c>
      <c r="E45" s="27"/>
      <c r="F45" s="21"/>
      <c r="H45" s="28">
        <v>2</v>
      </c>
      <c r="I45" s="26">
        <f t="shared" si="10"/>
        <v>56</v>
      </c>
      <c r="J45" s="29"/>
      <c r="K45" s="30"/>
      <c r="L45" s="28">
        <v>2</v>
      </c>
      <c r="M45" s="26">
        <f t="shared" si="18"/>
        <v>56</v>
      </c>
      <c r="N45" s="31"/>
      <c r="P45" s="28">
        <v>2</v>
      </c>
      <c r="Q45" s="26">
        <f t="shared" si="16"/>
        <v>56</v>
      </c>
      <c r="S45" s="41"/>
      <c r="T45" s="28">
        <v>2</v>
      </c>
      <c r="U45" s="26">
        <f t="shared" si="17"/>
        <v>56</v>
      </c>
      <c r="W45" s="36"/>
      <c r="X45" s="37">
        <v>0</v>
      </c>
      <c r="Y45" s="26">
        <v>0</v>
      </c>
      <c r="AB45" s="28">
        <v>2</v>
      </c>
      <c r="AC45" s="26">
        <f t="shared" si="13"/>
        <v>56</v>
      </c>
      <c r="AE45" s="36"/>
      <c r="AF45" s="28">
        <v>2</v>
      </c>
      <c r="AG45" s="26">
        <f t="shared" si="14"/>
        <v>56</v>
      </c>
      <c r="AJ45" s="28">
        <v>2</v>
      </c>
      <c r="AK45" s="26">
        <f t="shared" si="15"/>
        <v>56</v>
      </c>
    </row>
    <row r="46" spans="1:37" ht="19.5" x14ac:dyDescent="0.4">
      <c r="A46" s="25" t="s">
        <v>31</v>
      </c>
      <c r="B46" s="26">
        <f t="shared" si="8"/>
        <v>17.5</v>
      </c>
      <c r="C46" s="26">
        <f t="shared" si="8"/>
        <v>21</v>
      </c>
      <c r="D46" s="27">
        <f t="shared" si="9"/>
        <v>3</v>
      </c>
      <c r="E46" s="27"/>
      <c r="F46" s="21"/>
      <c r="H46" s="35">
        <v>0</v>
      </c>
      <c r="I46" s="26">
        <f t="shared" si="10"/>
        <v>0</v>
      </c>
      <c r="J46" s="29"/>
      <c r="K46" s="30"/>
      <c r="L46" s="35">
        <v>0</v>
      </c>
      <c r="M46" s="26">
        <f t="shared" si="18"/>
        <v>0</v>
      </c>
      <c r="N46" s="31"/>
      <c r="P46" s="35">
        <v>0</v>
      </c>
      <c r="Q46" s="26">
        <f t="shared" si="16"/>
        <v>0</v>
      </c>
      <c r="S46" s="41"/>
      <c r="T46" s="28">
        <v>1</v>
      </c>
      <c r="U46" s="26">
        <f t="shared" si="17"/>
        <v>17.5</v>
      </c>
      <c r="W46" s="36"/>
      <c r="X46" s="37">
        <v>0</v>
      </c>
      <c r="Y46" s="26">
        <f t="shared" si="12"/>
        <v>0</v>
      </c>
      <c r="AB46" s="35">
        <v>0</v>
      </c>
      <c r="AC46" s="26">
        <f t="shared" si="13"/>
        <v>0</v>
      </c>
      <c r="AE46" s="36"/>
      <c r="AF46" s="35">
        <v>0</v>
      </c>
      <c r="AG46" s="26">
        <f t="shared" si="14"/>
        <v>0</v>
      </c>
      <c r="AJ46" s="28">
        <v>2</v>
      </c>
      <c r="AK46" s="26">
        <f t="shared" si="15"/>
        <v>35</v>
      </c>
    </row>
    <row r="47" spans="1:37" ht="19.5" x14ac:dyDescent="0.4">
      <c r="A47" s="25" t="s">
        <v>32</v>
      </c>
      <c r="B47" s="26">
        <f t="shared" si="8"/>
        <v>33</v>
      </c>
      <c r="C47" s="26">
        <f t="shared" si="8"/>
        <v>40</v>
      </c>
      <c r="D47" s="27">
        <f t="shared" si="9"/>
        <v>10</v>
      </c>
      <c r="E47" s="27"/>
      <c r="F47" s="21"/>
      <c r="H47" s="37">
        <v>0</v>
      </c>
      <c r="I47" s="26">
        <f t="shared" si="10"/>
        <v>0</v>
      </c>
      <c r="J47" s="29"/>
      <c r="K47" s="30"/>
      <c r="L47" s="28">
        <v>2</v>
      </c>
      <c r="M47" s="26">
        <f t="shared" si="18"/>
        <v>66</v>
      </c>
      <c r="N47" s="31"/>
      <c r="P47" s="28">
        <v>2</v>
      </c>
      <c r="Q47" s="26">
        <f t="shared" si="16"/>
        <v>66</v>
      </c>
      <c r="S47" s="41"/>
      <c r="T47" s="28">
        <v>2</v>
      </c>
      <c r="U47" s="26">
        <f t="shared" si="17"/>
        <v>66</v>
      </c>
      <c r="W47" s="36"/>
      <c r="X47" s="37">
        <v>0</v>
      </c>
      <c r="Y47" s="26">
        <f t="shared" si="12"/>
        <v>0</v>
      </c>
      <c r="AB47" s="28">
        <v>2</v>
      </c>
      <c r="AC47" s="26">
        <f t="shared" si="13"/>
        <v>66</v>
      </c>
      <c r="AE47" s="36"/>
      <c r="AF47" s="28">
        <v>2</v>
      </c>
      <c r="AG47" s="26">
        <f t="shared" si="14"/>
        <v>66</v>
      </c>
      <c r="AJ47" s="37">
        <v>0</v>
      </c>
      <c r="AK47" s="26">
        <f t="shared" si="15"/>
        <v>0</v>
      </c>
    </row>
    <row r="48" spans="1:37" ht="19.5" x14ac:dyDescent="0.4">
      <c r="A48" s="25" t="s">
        <v>33</v>
      </c>
      <c r="B48" s="26">
        <f t="shared" si="8"/>
        <v>16.5</v>
      </c>
      <c r="C48" s="26">
        <f t="shared" si="8"/>
        <v>20</v>
      </c>
      <c r="D48" s="27">
        <f t="shared" si="9"/>
        <v>1</v>
      </c>
      <c r="E48" s="27"/>
      <c r="F48" s="21"/>
      <c r="H48" s="35">
        <v>0</v>
      </c>
      <c r="I48" s="26">
        <f t="shared" si="10"/>
        <v>0</v>
      </c>
      <c r="J48" s="29"/>
      <c r="K48" s="30"/>
      <c r="L48" s="35">
        <v>0</v>
      </c>
      <c r="M48" s="26">
        <f t="shared" si="18"/>
        <v>0</v>
      </c>
      <c r="N48" s="31"/>
      <c r="P48" s="35">
        <v>0</v>
      </c>
      <c r="Q48" s="26">
        <f t="shared" si="16"/>
        <v>0</v>
      </c>
      <c r="S48" s="41"/>
      <c r="T48" s="28">
        <v>1</v>
      </c>
      <c r="U48" s="26">
        <f t="shared" si="17"/>
        <v>16.5</v>
      </c>
      <c r="W48" s="36"/>
      <c r="X48" s="37">
        <v>0</v>
      </c>
      <c r="Y48" s="26">
        <f t="shared" si="12"/>
        <v>0</v>
      </c>
      <c r="AB48" s="35">
        <v>0</v>
      </c>
      <c r="AC48" s="26">
        <f t="shared" si="13"/>
        <v>0</v>
      </c>
      <c r="AE48" s="36"/>
      <c r="AF48" s="35">
        <v>0</v>
      </c>
      <c r="AG48" s="26">
        <f t="shared" si="14"/>
        <v>0</v>
      </c>
      <c r="AJ48" s="37">
        <v>0</v>
      </c>
      <c r="AK48" s="26">
        <f t="shared" si="15"/>
        <v>0</v>
      </c>
    </row>
    <row r="49" spans="1:37" ht="19.5" x14ac:dyDescent="0.4">
      <c r="A49" s="25" t="s">
        <v>34</v>
      </c>
      <c r="B49" s="26">
        <f t="shared" si="8"/>
        <v>56</v>
      </c>
      <c r="C49" s="26">
        <f t="shared" si="8"/>
        <v>67</v>
      </c>
      <c r="D49" s="27">
        <f t="shared" si="9"/>
        <v>6</v>
      </c>
      <c r="E49" s="27"/>
      <c r="F49" s="21"/>
      <c r="H49" s="28">
        <v>1</v>
      </c>
      <c r="I49" s="26">
        <f t="shared" si="10"/>
        <v>56</v>
      </c>
      <c r="J49" s="29"/>
      <c r="K49" s="30"/>
      <c r="L49" s="28">
        <v>1</v>
      </c>
      <c r="M49" s="26">
        <f t="shared" si="18"/>
        <v>56</v>
      </c>
      <c r="N49" s="31"/>
      <c r="P49" s="28">
        <v>1</v>
      </c>
      <c r="Q49" s="26">
        <f t="shared" si="16"/>
        <v>56</v>
      </c>
      <c r="S49" s="41"/>
      <c r="T49" s="28">
        <v>1</v>
      </c>
      <c r="U49" s="26">
        <f t="shared" si="17"/>
        <v>56</v>
      </c>
      <c r="W49" s="36"/>
      <c r="X49" s="37">
        <v>0</v>
      </c>
      <c r="Y49" s="26">
        <f t="shared" si="12"/>
        <v>0</v>
      </c>
      <c r="Z49" s="19"/>
      <c r="AA49" s="41"/>
      <c r="AB49" s="28">
        <v>1</v>
      </c>
      <c r="AC49" s="26">
        <f t="shared" si="13"/>
        <v>56</v>
      </c>
      <c r="AE49" s="36"/>
      <c r="AF49" s="28">
        <v>1</v>
      </c>
      <c r="AG49" s="26">
        <f t="shared" si="14"/>
        <v>56</v>
      </c>
      <c r="AJ49" s="35">
        <v>0</v>
      </c>
      <c r="AK49" s="26">
        <f t="shared" si="15"/>
        <v>0</v>
      </c>
    </row>
    <row r="50" spans="1:37" ht="19.5" x14ac:dyDescent="0.4">
      <c r="A50" s="25" t="s">
        <v>35</v>
      </c>
      <c r="B50" s="26">
        <f t="shared" si="8"/>
        <v>45</v>
      </c>
      <c r="C50" s="26">
        <f t="shared" si="8"/>
        <v>54</v>
      </c>
      <c r="D50" s="27">
        <f t="shared" si="9"/>
        <v>0</v>
      </c>
      <c r="E50" s="27"/>
      <c r="F50" s="21"/>
      <c r="H50" s="35">
        <v>0</v>
      </c>
      <c r="I50" s="26">
        <f t="shared" si="10"/>
        <v>0</v>
      </c>
      <c r="J50" s="29"/>
      <c r="K50" s="30"/>
      <c r="L50" s="35">
        <v>0</v>
      </c>
      <c r="M50" s="26">
        <f t="shared" si="18"/>
        <v>0</v>
      </c>
      <c r="N50" s="31"/>
      <c r="P50" s="35">
        <v>0</v>
      </c>
      <c r="Q50" s="26">
        <f t="shared" si="16"/>
        <v>0</v>
      </c>
      <c r="S50" s="41"/>
      <c r="T50" s="35">
        <v>0</v>
      </c>
      <c r="U50" s="26">
        <f t="shared" si="17"/>
        <v>0</v>
      </c>
      <c r="W50" s="36"/>
      <c r="X50" s="37">
        <v>0</v>
      </c>
      <c r="Y50" s="26">
        <f t="shared" si="12"/>
        <v>0</v>
      </c>
      <c r="Z50" s="19"/>
      <c r="AA50" s="41"/>
      <c r="AB50" s="35">
        <v>0</v>
      </c>
      <c r="AC50" s="26">
        <f t="shared" si="13"/>
        <v>0</v>
      </c>
      <c r="AE50" s="36"/>
      <c r="AF50" s="35">
        <v>0</v>
      </c>
      <c r="AG50" s="26">
        <f t="shared" si="14"/>
        <v>0</v>
      </c>
      <c r="AJ50" s="35">
        <v>0</v>
      </c>
      <c r="AK50" s="26">
        <f t="shared" si="15"/>
        <v>0</v>
      </c>
    </row>
    <row r="51" spans="1:37" ht="19.5" x14ac:dyDescent="0.4">
      <c r="A51" s="25" t="s">
        <v>36</v>
      </c>
      <c r="B51" s="26">
        <f t="shared" si="8"/>
        <v>75</v>
      </c>
      <c r="C51" s="26">
        <f t="shared" si="8"/>
        <v>90</v>
      </c>
      <c r="D51" s="27">
        <f t="shared" si="9"/>
        <v>0</v>
      </c>
      <c r="E51" s="27"/>
      <c r="F51" s="21"/>
      <c r="H51" s="35">
        <v>0</v>
      </c>
      <c r="I51" s="26">
        <f t="shared" si="10"/>
        <v>0</v>
      </c>
      <c r="J51" s="29"/>
      <c r="K51" s="42"/>
      <c r="L51" s="35">
        <v>0</v>
      </c>
      <c r="M51" s="26">
        <f t="shared" si="18"/>
        <v>0</v>
      </c>
      <c r="N51" s="31"/>
      <c r="P51" s="35">
        <v>0</v>
      </c>
      <c r="Q51" s="26">
        <f t="shared" si="16"/>
        <v>0</v>
      </c>
      <c r="S51" s="36"/>
      <c r="T51" s="37">
        <v>0</v>
      </c>
      <c r="U51" s="26">
        <f t="shared" si="17"/>
        <v>0</v>
      </c>
      <c r="W51" s="36"/>
      <c r="X51" s="37">
        <v>0</v>
      </c>
      <c r="Y51" s="26">
        <f t="shared" si="12"/>
        <v>0</v>
      </c>
      <c r="Z51" s="19"/>
      <c r="AA51" s="36"/>
      <c r="AB51" s="35">
        <v>0</v>
      </c>
      <c r="AC51" s="26">
        <f t="shared" si="13"/>
        <v>0</v>
      </c>
      <c r="AE51" s="36"/>
      <c r="AF51" s="35">
        <v>0</v>
      </c>
      <c r="AG51" s="26">
        <f t="shared" si="14"/>
        <v>0</v>
      </c>
      <c r="AJ51" s="37">
        <v>0</v>
      </c>
      <c r="AK51" s="26">
        <f t="shared" si="15"/>
        <v>0</v>
      </c>
    </row>
    <row r="52" spans="1:37" ht="19.5" x14ac:dyDescent="0.4">
      <c r="A52" s="25" t="s">
        <v>37</v>
      </c>
      <c r="B52" s="26">
        <f t="shared" si="8"/>
        <v>82</v>
      </c>
      <c r="C52" s="26">
        <f t="shared" si="8"/>
        <v>98</v>
      </c>
      <c r="D52" s="27">
        <f>SUM(H52,L52,P52,T52,X52,AB52,AF52,AJ52)</f>
        <v>1</v>
      </c>
      <c r="E52" s="27"/>
      <c r="F52" s="21"/>
      <c r="H52" s="35">
        <v>0</v>
      </c>
      <c r="I52" s="26">
        <f t="shared" si="10"/>
        <v>0</v>
      </c>
      <c r="J52" s="29"/>
      <c r="K52" s="42"/>
      <c r="L52" s="35">
        <v>0</v>
      </c>
      <c r="M52" s="26">
        <f>B52*L52</f>
        <v>0</v>
      </c>
      <c r="N52" s="31"/>
      <c r="P52" s="35">
        <v>0</v>
      </c>
      <c r="Q52" s="26">
        <f t="shared" si="16"/>
        <v>0</v>
      </c>
      <c r="S52" s="36"/>
      <c r="T52" s="35">
        <v>0</v>
      </c>
      <c r="U52" s="26">
        <f t="shared" si="17"/>
        <v>0</v>
      </c>
      <c r="W52" s="36"/>
      <c r="X52" s="37">
        <v>0</v>
      </c>
      <c r="Y52" s="26">
        <f t="shared" si="12"/>
        <v>0</v>
      </c>
      <c r="Z52" s="19"/>
      <c r="AA52" s="36"/>
      <c r="AB52" s="35">
        <v>0</v>
      </c>
      <c r="AC52" s="26">
        <f t="shared" si="13"/>
        <v>0</v>
      </c>
      <c r="AE52" s="36"/>
      <c r="AF52" s="35">
        <v>0</v>
      </c>
      <c r="AG52" s="26">
        <f t="shared" si="14"/>
        <v>0</v>
      </c>
      <c r="AJ52" s="28">
        <v>1</v>
      </c>
      <c r="AK52" s="26">
        <f t="shared" si="15"/>
        <v>82</v>
      </c>
    </row>
    <row r="53" spans="1:37" ht="19.5" x14ac:dyDescent="0.4">
      <c r="A53" s="25" t="s">
        <v>38</v>
      </c>
      <c r="B53" s="26">
        <f t="shared" ref="B53:C57" si="19">B25</f>
        <v>100</v>
      </c>
      <c r="C53" s="26">
        <f t="shared" si="19"/>
        <v>120</v>
      </c>
      <c r="D53" s="27">
        <f>SUM(H53,L53,P53,T53,X53,AB53,AF53,AJ53)</f>
        <v>0</v>
      </c>
      <c r="E53" s="27"/>
      <c r="F53" s="21"/>
      <c r="H53" s="35">
        <v>0</v>
      </c>
      <c r="I53" s="26">
        <f t="shared" si="10"/>
        <v>0</v>
      </c>
      <c r="J53" s="29"/>
      <c r="K53" s="42"/>
      <c r="L53" s="35">
        <v>0</v>
      </c>
      <c r="M53" s="26">
        <f>B53*L53</f>
        <v>0</v>
      </c>
      <c r="N53" s="31"/>
      <c r="P53" s="35">
        <v>0</v>
      </c>
      <c r="Q53" s="26">
        <f t="shared" si="16"/>
        <v>0</v>
      </c>
      <c r="S53" s="36"/>
      <c r="T53" s="35">
        <v>0</v>
      </c>
      <c r="U53" s="26">
        <f t="shared" si="17"/>
        <v>0</v>
      </c>
      <c r="W53" s="36"/>
      <c r="X53" s="37">
        <v>0</v>
      </c>
      <c r="Y53" s="26">
        <f t="shared" si="12"/>
        <v>0</v>
      </c>
      <c r="Z53" s="19"/>
      <c r="AA53" s="36"/>
      <c r="AB53" s="35">
        <v>0</v>
      </c>
      <c r="AC53" s="26">
        <f t="shared" si="13"/>
        <v>0</v>
      </c>
      <c r="AE53" s="36"/>
      <c r="AF53" s="35">
        <v>0</v>
      </c>
      <c r="AG53" s="26">
        <f t="shared" si="14"/>
        <v>0</v>
      </c>
      <c r="AJ53" s="35">
        <v>0</v>
      </c>
      <c r="AK53" s="26">
        <f t="shared" si="15"/>
        <v>0</v>
      </c>
    </row>
    <row r="54" spans="1:37" s="39" customFormat="1" ht="19.5" x14ac:dyDescent="0.4">
      <c r="A54" s="25" t="s">
        <v>39</v>
      </c>
      <c r="B54" s="26">
        <f t="shared" si="19"/>
        <v>11</v>
      </c>
      <c r="C54" s="26">
        <f t="shared" si="19"/>
        <v>13</v>
      </c>
      <c r="D54" s="27">
        <f t="shared" si="9"/>
        <v>7</v>
      </c>
      <c r="E54" s="27"/>
      <c r="F54" s="52"/>
      <c r="G54" s="38"/>
      <c r="H54" s="28">
        <v>1</v>
      </c>
      <c r="I54" s="26">
        <f t="shared" si="10"/>
        <v>11</v>
      </c>
      <c r="J54" s="29"/>
      <c r="K54" s="42"/>
      <c r="L54" s="28">
        <v>1</v>
      </c>
      <c r="M54" s="26">
        <f t="shared" ref="M54:M56" si="20">B54*L54</f>
        <v>11</v>
      </c>
      <c r="N54" s="31"/>
      <c r="O54" s="36"/>
      <c r="P54" s="28">
        <v>1</v>
      </c>
      <c r="Q54" s="26">
        <f t="shared" si="16"/>
        <v>11</v>
      </c>
      <c r="S54" s="36"/>
      <c r="T54" s="28">
        <v>1</v>
      </c>
      <c r="U54" s="26">
        <f t="shared" si="17"/>
        <v>11</v>
      </c>
      <c r="W54" s="36"/>
      <c r="X54" s="37">
        <v>0</v>
      </c>
      <c r="Y54" s="26">
        <f t="shared" si="12"/>
        <v>0</v>
      </c>
      <c r="Z54" s="53"/>
      <c r="AA54" s="36"/>
      <c r="AB54" s="28">
        <v>1</v>
      </c>
      <c r="AC54" s="26">
        <f t="shared" si="13"/>
        <v>11</v>
      </c>
      <c r="AE54" s="36"/>
      <c r="AF54" s="28">
        <v>1</v>
      </c>
      <c r="AG54" s="26">
        <f t="shared" si="14"/>
        <v>11</v>
      </c>
      <c r="AJ54" s="28">
        <v>1</v>
      </c>
      <c r="AK54" s="26">
        <f t="shared" si="15"/>
        <v>11</v>
      </c>
    </row>
    <row r="55" spans="1:37" ht="19.5" x14ac:dyDescent="0.4">
      <c r="A55" s="44" t="s">
        <v>40</v>
      </c>
      <c r="B55" s="26">
        <f t="shared" si="19"/>
        <v>0</v>
      </c>
      <c r="C55" s="26">
        <f t="shared" si="19"/>
        <v>0</v>
      </c>
      <c r="D55" s="54">
        <f t="shared" si="9"/>
        <v>4</v>
      </c>
      <c r="E55" s="54"/>
      <c r="F55" s="52"/>
      <c r="G55" s="45"/>
      <c r="H55" s="35">
        <v>0</v>
      </c>
      <c r="I55" s="26">
        <f t="shared" si="10"/>
        <v>0</v>
      </c>
      <c r="J55" s="29"/>
      <c r="K55" s="42"/>
      <c r="L55" s="28">
        <v>2</v>
      </c>
      <c r="M55" s="26">
        <f t="shared" si="20"/>
        <v>0</v>
      </c>
      <c r="N55" s="31"/>
      <c r="P55" s="28">
        <v>2</v>
      </c>
      <c r="Q55" s="26">
        <f t="shared" si="16"/>
        <v>0</v>
      </c>
      <c r="S55" s="36"/>
      <c r="T55" s="35">
        <v>0</v>
      </c>
      <c r="U55" s="26">
        <f t="shared" si="17"/>
        <v>0</v>
      </c>
      <c r="X55" s="37">
        <v>0</v>
      </c>
      <c r="Y55" s="26">
        <f t="shared" si="12"/>
        <v>0</v>
      </c>
      <c r="Z55" s="19"/>
      <c r="AA55" s="36"/>
      <c r="AB55" s="35">
        <v>0</v>
      </c>
      <c r="AC55" s="26">
        <f t="shared" si="13"/>
        <v>0</v>
      </c>
      <c r="AF55" s="35">
        <v>0</v>
      </c>
      <c r="AG55" s="26">
        <f t="shared" si="14"/>
        <v>0</v>
      </c>
      <c r="AJ55" s="35">
        <v>0</v>
      </c>
      <c r="AK55" s="26">
        <f t="shared" si="15"/>
        <v>0</v>
      </c>
    </row>
    <row r="56" spans="1:37" ht="19.5" x14ac:dyDescent="0.4">
      <c r="A56" s="44" t="s">
        <v>41</v>
      </c>
      <c r="B56" s="26">
        <f t="shared" si="19"/>
        <v>0</v>
      </c>
      <c r="C56" s="26">
        <f t="shared" si="19"/>
        <v>0</v>
      </c>
      <c r="D56" s="54">
        <f t="shared" si="9"/>
        <v>0</v>
      </c>
      <c r="E56" s="54"/>
      <c r="G56" s="45"/>
      <c r="H56" s="35">
        <v>0</v>
      </c>
      <c r="I56" s="26">
        <f t="shared" si="10"/>
        <v>0</v>
      </c>
      <c r="J56" s="29"/>
      <c r="K56" s="42"/>
      <c r="L56" s="35">
        <v>0</v>
      </c>
      <c r="M56" s="26">
        <f t="shared" si="20"/>
        <v>0</v>
      </c>
      <c r="N56" s="31"/>
      <c r="P56" s="35">
        <v>0</v>
      </c>
      <c r="Q56" s="26">
        <f t="shared" si="16"/>
        <v>0</v>
      </c>
      <c r="S56" s="36"/>
      <c r="T56" s="35">
        <v>0</v>
      </c>
      <c r="U56" s="26">
        <f t="shared" si="17"/>
        <v>0</v>
      </c>
      <c r="X56" s="37">
        <v>0</v>
      </c>
      <c r="Y56" s="26">
        <f t="shared" si="12"/>
        <v>0</v>
      </c>
      <c r="Z56" s="19"/>
      <c r="AA56" s="36"/>
      <c r="AB56" s="35">
        <v>0</v>
      </c>
      <c r="AC56" s="26">
        <f t="shared" si="13"/>
        <v>0</v>
      </c>
      <c r="AF56" s="35">
        <v>0</v>
      </c>
      <c r="AG56" s="26">
        <f t="shared" si="14"/>
        <v>0</v>
      </c>
      <c r="AJ56" s="35">
        <v>0</v>
      </c>
      <c r="AK56" s="26">
        <f t="shared" si="15"/>
        <v>0</v>
      </c>
    </row>
    <row r="57" spans="1:37" ht="19.5" x14ac:dyDescent="0.4">
      <c r="A57" s="46" t="s">
        <v>42</v>
      </c>
      <c r="B57" s="26">
        <f t="shared" si="19"/>
        <v>-10</v>
      </c>
      <c r="C57" s="26">
        <f t="shared" si="19"/>
        <v>0</v>
      </c>
      <c r="D57" s="54"/>
      <c r="E57" s="54"/>
      <c r="G57" s="45"/>
      <c r="H57" s="28">
        <v>3</v>
      </c>
      <c r="I57" s="26">
        <f>B57*H57</f>
        <v>-30</v>
      </c>
      <c r="J57" s="29"/>
      <c r="K57" s="42"/>
      <c r="L57" s="35">
        <v>0</v>
      </c>
      <c r="M57" s="26">
        <f>B57*L57</f>
        <v>0</v>
      </c>
      <c r="N57" s="31"/>
      <c r="P57" s="28">
        <v>3</v>
      </c>
      <c r="Q57" s="26">
        <f>B57*P57</f>
        <v>-30</v>
      </c>
      <c r="S57" s="36"/>
      <c r="T57" s="28">
        <v>3</v>
      </c>
      <c r="U57" s="26">
        <f>B57*T57</f>
        <v>-30</v>
      </c>
      <c r="X57" s="37">
        <v>0</v>
      </c>
      <c r="Y57" s="26">
        <f>B57*X57</f>
        <v>0</v>
      </c>
      <c r="Z57" s="19"/>
      <c r="AA57" s="36"/>
      <c r="AB57" s="28">
        <v>3</v>
      </c>
      <c r="AC57" s="26">
        <f>B57*AB57</f>
        <v>-30</v>
      </c>
      <c r="AF57" s="28">
        <v>6</v>
      </c>
      <c r="AG57" s="26">
        <f>B57*AF57</f>
        <v>-60</v>
      </c>
      <c r="AJ57" s="28">
        <v>3</v>
      </c>
      <c r="AK57" s="26">
        <f>B57*AJ57</f>
        <v>-30</v>
      </c>
    </row>
    <row r="58" spans="1:37" ht="19.5" x14ac:dyDescent="0.4">
      <c r="A58" s="47"/>
      <c r="C58" s="47" t="s">
        <v>43</v>
      </c>
      <c r="D58" s="2">
        <f>SUM(F58,J58,N58,R58,V58,Z58,AD58,AH58)</f>
        <v>0</v>
      </c>
      <c r="F58" s="3">
        <f>SUM(F37:F56)</f>
        <v>0</v>
      </c>
      <c r="G58" s="4">
        <f>SUM(G37:G56)</f>
        <v>0</v>
      </c>
      <c r="H58" s="36"/>
      <c r="I58" s="58">
        <f>SUM(I37:I57)</f>
        <v>216</v>
      </c>
      <c r="J58" s="62">
        <f>SUM(J37:J56)</f>
        <v>0</v>
      </c>
      <c r="K58" s="22">
        <f>SUM(K37:K56)</f>
        <v>0</v>
      </c>
      <c r="L58" s="60"/>
      <c r="M58" s="63">
        <f>SUM(M37:M57)</f>
        <v>312</v>
      </c>
      <c r="N58" s="62"/>
      <c r="O58" s="22"/>
      <c r="P58" s="60"/>
      <c r="Q58" s="58">
        <f>SUM(Q37:Q57)</f>
        <v>282</v>
      </c>
      <c r="R58" s="62"/>
      <c r="S58" s="22"/>
      <c r="T58" s="60"/>
      <c r="U58" s="58">
        <f>SUM(U37:U57)</f>
        <v>331</v>
      </c>
      <c r="V58" s="62">
        <f>SUM(V37:V56)</f>
        <v>0</v>
      </c>
      <c r="W58" s="22">
        <f>SUM(W37:W56)</f>
        <v>0</v>
      </c>
      <c r="X58" s="60"/>
      <c r="Y58" s="26">
        <f>SUM(Y37:Y57)</f>
        <v>0</v>
      </c>
      <c r="Z58" s="62">
        <f>SUM(Z37:Z56)</f>
        <v>0</v>
      </c>
      <c r="AA58" s="22">
        <f>SUM(AA37:AA56)</f>
        <v>0</v>
      </c>
      <c r="AB58" s="60"/>
      <c r="AC58" s="58">
        <f>SUM(AC37:AC57)</f>
        <v>226</v>
      </c>
      <c r="AD58" s="62">
        <f>SUM(AD37:AD56)</f>
        <v>0</v>
      </c>
      <c r="AE58" s="22">
        <f>SUM(AE37:AE56)</f>
        <v>0</v>
      </c>
      <c r="AF58" s="60"/>
      <c r="AG58" s="58">
        <f>SUM(AG37:AG57)</f>
        <v>252</v>
      </c>
      <c r="AH58" s="62">
        <f>SUM(AH37:AH56)</f>
        <v>0</v>
      </c>
      <c r="AI58" s="22">
        <f>SUM(AI37:AI56)</f>
        <v>0</v>
      </c>
      <c r="AJ58" s="60"/>
      <c r="AK58" s="58">
        <f>SUM(AK37:AK57)</f>
        <v>333</v>
      </c>
    </row>
    <row r="59" spans="1:37" ht="19.5" x14ac:dyDescent="0.4">
      <c r="C59" s="47" t="s">
        <v>44</v>
      </c>
      <c r="D59" s="2">
        <f>SUM(G58,K58,O58,S58,W58,AA58,AE58,AI58)</f>
        <v>0</v>
      </c>
      <c r="H59" s="26">
        <v>282</v>
      </c>
      <c r="I59" s="58">
        <f>H59-I58</f>
        <v>66</v>
      </c>
      <c r="J59" s="29"/>
      <c r="X59" s="49" t="s">
        <v>68</v>
      </c>
      <c r="Z59" s="19"/>
      <c r="AF59" s="49" t="s">
        <v>45</v>
      </c>
    </row>
    <row r="60" spans="1:37" ht="19.5" x14ac:dyDescent="0.4">
      <c r="J60" s="29"/>
      <c r="Z60" s="19"/>
    </row>
    <row r="61" spans="1:37" ht="20.25" thickBot="1" x14ac:dyDescent="0.45">
      <c r="J61" s="29"/>
      <c r="K61" s="20"/>
      <c r="N61" s="31"/>
      <c r="O61" s="20"/>
      <c r="S61" s="20"/>
      <c r="W61" s="20"/>
      <c r="AA61" s="20"/>
      <c r="AE61" s="20"/>
    </row>
    <row r="62" spans="1:37" ht="15.75" thickBot="1" x14ac:dyDescent="0.35">
      <c r="F62" s="75" t="s">
        <v>8</v>
      </c>
      <c r="G62" s="75"/>
      <c r="H62" s="80" t="s">
        <v>54</v>
      </c>
      <c r="I62" s="81"/>
      <c r="J62" s="64" t="s">
        <v>8</v>
      </c>
      <c r="K62" s="64"/>
      <c r="L62" s="76" t="s">
        <v>55</v>
      </c>
      <c r="M62" s="77"/>
      <c r="N62" s="84" t="s">
        <v>8</v>
      </c>
      <c r="O62" s="84"/>
      <c r="P62" s="76" t="s">
        <v>56</v>
      </c>
      <c r="Q62" s="77"/>
      <c r="R62" s="64" t="s">
        <v>8</v>
      </c>
      <c r="S62" s="64"/>
      <c r="T62" s="76" t="s">
        <v>57</v>
      </c>
      <c r="U62" s="77"/>
      <c r="V62" s="75" t="s">
        <v>8</v>
      </c>
      <c r="W62" s="75"/>
      <c r="X62" s="80" t="s">
        <v>58</v>
      </c>
      <c r="Y62" s="81"/>
      <c r="Z62" s="75" t="s">
        <v>8</v>
      </c>
      <c r="AA62" s="75"/>
      <c r="AB62" s="80" t="s">
        <v>59</v>
      </c>
      <c r="AC62" s="81"/>
      <c r="AD62" s="75" t="s">
        <v>8</v>
      </c>
      <c r="AE62" s="75"/>
      <c r="AF62" s="76" t="s">
        <v>60</v>
      </c>
      <c r="AG62" s="77"/>
      <c r="AH62" s="78" t="s">
        <v>8</v>
      </c>
      <c r="AI62" s="79"/>
      <c r="AJ62" s="80" t="s">
        <v>61</v>
      </c>
      <c r="AK62" s="81"/>
    </row>
    <row r="63" spans="1:37" ht="19.5" x14ac:dyDescent="0.4">
      <c r="B63" s="1" t="s">
        <v>17</v>
      </c>
      <c r="C63" s="1" t="s">
        <v>18</v>
      </c>
      <c r="F63" s="21" t="s">
        <v>19</v>
      </c>
      <c r="G63" s="22" t="s">
        <v>20</v>
      </c>
      <c r="H63" s="51" t="s">
        <v>21</v>
      </c>
      <c r="I63" s="24"/>
      <c r="J63" s="21" t="s">
        <v>19</v>
      </c>
      <c r="K63" s="22" t="s">
        <v>20</v>
      </c>
      <c r="L63" s="23" t="s">
        <v>21</v>
      </c>
      <c r="M63" s="24"/>
      <c r="N63" s="21" t="s">
        <v>19</v>
      </c>
      <c r="O63" s="22" t="s">
        <v>20</v>
      </c>
      <c r="P63" s="23" t="s">
        <v>21</v>
      </c>
      <c r="Q63" s="24"/>
      <c r="R63" s="21" t="s">
        <v>19</v>
      </c>
      <c r="S63" s="22" t="s">
        <v>20</v>
      </c>
      <c r="T63" s="23" t="s">
        <v>21</v>
      </c>
      <c r="U63" s="24"/>
      <c r="V63" s="21" t="s">
        <v>19</v>
      </c>
      <c r="W63" s="22" t="s">
        <v>20</v>
      </c>
      <c r="X63" s="23" t="s">
        <v>21</v>
      </c>
      <c r="Y63" s="24"/>
      <c r="Z63" s="21" t="s">
        <v>19</v>
      </c>
      <c r="AA63" s="22" t="s">
        <v>20</v>
      </c>
      <c r="AB63" s="23" t="s">
        <v>21</v>
      </c>
      <c r="AC63" s="24"/>
      <c r="AD63" s="21" t="s">
        <v>19</v>
      </c>
      <c r="AE63" s="22" t="s">
        <v>20</v>
      </c>
      <c r="AF63" s="23" t="s">
        <v>21</v>
      </c>
      <c r="AG63" s="24"/>
      <c r="AH63" s="21" t="s">
        <v>19</v>
      </c>
      <c r="AI63" s="22" t="s">
        <v>20</v>
      </c>
      <c r="AJ63" s="23" t="s">
        <v>21</v>
      </c>
      <c r="AK63" s="24"/>
    </row>
    <row r="64" spans="1:37" ht="19.5" x14ac:dyDescent="0.4">
      <c r="A64" s="25" t="s">
        <v>22</v>
      </c>
      <c r="B64" s="26">
        <f t="shared" ref="B64:C79" si="21">B37</f>
        <v>28</v>
      </c>
      <c r="C64" s="26">
        <f t="shared" si="21"/>
        <v>34</v>
      </c>
      <c r="D64" s="27">
        <f t="shared" ref="D64:D83" si="22">SUM(H64,L64,P64,T64,X64,AB64,AF64,AJ64)</f>
        <v>6</v>
      </c>
      <c r="E64" s="27"/>
      <c r="F64" s="21"/>
      <c r="H64" s="35">
        <v>0</v>
      </c>
      <c r="I64" s="26">
        <f>H64*B64</f>
        <v>0</v>
      </c>
      <c r="J64" s="29"/>
      <c r="K64" s="30"/>
      <c r="L64" s="28">
        <v>1</v>
      </c>
      <c r="M64" s="26">
        <f t="shared" ref="M64:M83" si="23">B64*L64</f>
        <v>28</v>
      </c>
      <c r="N64" s="31"/>
      <c r="O64" s="36"/>
      <c r="P64" s="28">
        <v>1</v>
      </c>
      <c r="Q64" s="26">
        <f t="shared" ref="Q64:Q83" si="24">B64*P64</f>
        <v>28</v>
      </c>
      <c r="S64" s="41"/>
      <c r="T64" s="28">
        <v>2</v>
      </c>
      <c r="U64" s="26">
        <f t="shared" ref="U64:U83" si="25">B64*T64</f>
        <v>56</v>
      </c>
      <c r="W64" s="36"/>
      <c r="X64" s="35">
        <v>0</v>
      </c>
      <c r="Y64" s="26">
        <f>B64*X64</f>
        <v>0</v>
      </c>
      <c r="Z64" s="19"/>
      <c r="AA64" s="41"/>
      <c r="AB64" s="35">
        <v>0</v>
      </c>
      <c r="AC64" s="26">
        <f>B64*AB64</f>
        <v>0</v>
      </c>
      <c r="AE64" s="36"/>
      <c r="AF64" s="28">
        <v>2</v>
      </c>
      <c r="AG64" s="26">
        <f t="shared" ref="AG64:AG83" si="26">B64*AF64</f>
        <v>56</v>
      </c>
      <c r="AI64" s="41"/>
      <c r="AJ64" s="35">
        <v>0</v>
      </c>
      <c r="AK64" s="26">
        <f t="shared" ref="AK64:AK83" si="27">B64*AJ64</f>
        <v>0</v>
      </c>
    </row>
    <row r="65" spans="1:37" ht="19.5" x14ac:dyDescent="0.4">
      <c r="A65" s="25" t="s">
        <v>23</v>
      </c>
      <c r="B65" s="26">
        <f t="shared" si="21"/>
        <v>15</v>
      </c>
      <c r="C65" s="26">
        <f t="shared" si="21"/>
        <v>18</v>
      </c>
      <c r="D65" s="27">
        <f t="shared" si="22"/>
        <v>0</v>
      </c>
      <c r="E65" s="27"/>
      <c r="F65" s="21"/>
      <c r="H65" s="35">
        <v>0</v>
      </c>
      <c r="I65" s="26">
        <f t="shared" ref="I65:I83" si="28">H65*B65</f>
        <v>0</v>
      </c>
      <c r="J65" s="29"/>
      <c r="K65" s="30"/>
      <c r="L65" s="35">
        <v>0</v>
      </c>
      <c r="M65" s="26">
        <f t="shared" si="23"/>
        <v>0</v>
      </c>
      <c r="N65" s="31"/>
      <c r="O65" s="36"/>
      <c r="P65" s="35">
        <v>0</v>
      </c>
      <c r="Q65" s="26">
        <f t="shared" si="24"/>
        <v>0</v>
      </c>
      <c r="S65" s="41"/>
      <c r="T65" s="35">
        <v>0</v>
      </c>
      <c r="U65" s="26">
        <f t="shared" si="25"/>
        <v>0</v>
      </c>
      <c r="W65" s="36"/>
      <c r="X65" s="35">
        <v>0</v>
      </c>
      <c r="Y65" s="26">
        <f t="shared" ref="Y65:Y83" si="29">B65*X65</f>
        <v>0</v>
      </c>
      <c r="Z65" s="19"/>
      <c r="AA65" s="41"/>
      <c r="AB65" s="35">
        <v>0</v>
      </c>
      <c r="AC65" s="26">
        <f t="shared" ref="AC65:AC83" si="30">B65*AB65</f>
        <v>0</v>
      </c>
      <c r="AE65" s="36"/>
      <c r="AF65" s="35">
        <v>0</v>
      </c>
      <c r="AG65" s="26">
        <f t="shared" si="26"/>
        <v>0</v>
      </c>
      <c r="AI65" s="41"/>
      <c r="AJ65" s="35">
        <v>0</v>
      </c>
      <c r="AK65" s="26">
        <f t="shared" si="27"/>
        <v>0</v>
      </c>
    </row>
    <row r="66" spans="1:37" ht="19.5" x14ac:dyDescent="0.4">
      <c r="A66" s="25" t="s">
        <v>24</v>
      </c>
      <c r="B66" s="26">
        <f t="shared" si="21"/>
        <v>56</v>
      </c>
      <c r="C66" s="26">
        <f t="shared" si="21"/>
        <v>67</v>
      </c>
      <c r="D66" s="27">
        <f t="shared" si="22"/>
        <v>3</v>
      </c>
      <c r="E66" s="27"/>
      <c r="F66" s="21"/>
      <c r="H66" s="35">
        <v>0</v>
      </c>
      <c r="I66" s="26">
        <f t="shared" si="28"/>
        <v>0</v>
      </c>
      <c r="J66" s="29"/>
      <c r="K66" s="30"/>
      <c r="L66" s="28">
        <v>1</v>
      </c>
      <c r="M66" s="26">
        <f t="shared" si="23"/>
        <v>56</v>
      </c>
      <c r="N66" s="31"/>
      <c r="O66" s="36"/>
      <c r="P66" s="35">
        <v>0</v>
      </c>
      <c r="Q66" s="26">
        <f t="shared" si="24"/>
        <v>0</v>
      </c>
      <c r="S66" s="41"/>
      <c r="T66" s="28">
        <v>1</v>
      </c>
      <c r="U66" s="26">
        <f t="shared" si="25"/>
        <v>56</v>
      </c>
      <c r="W66" s="36"/>
      <c r="X66" s="35">
        <v>0</v>
      </c>
      <c r="Y66" s="26">
        <f t="shared" si="29"/>
        <v>0</v>
      </c>
      <c r="Z66" s="19"/>
      <c r="AA66" s="41"/>
      <c r="AB66" s="35">
        <v>0</v>
      </c>
      <c r="AC66" s="26">
        <f t="shared" si="30"/>
        <v>0</v>
      </c>
      <c r="AE66" s="36"/>
      <c r="AF66" s="28">
        <v>1</v>
      </c>
      <c r="AG66" s="26">
        <f t="shared" si="26"/>
        <v>56</v>
      </c>
      <c r="AI66" s="41"/>
      <c r="AJ66" s="35">
        <v>0</v>
      </c>
      <c r="AK66" s="26">
        <f t="shared" si="27"/>
        <v>0</v>
      </c>
    </row>
    <row r="67" spans="1:37" ht="19.5" x14ac:dyDescent="0.4">
      <c r="A67" s="25" t="s">
        <v>25</v>
      </c>
      <c r="B67" s="26">
        <f t="shared" si="21"/>
        <v>45</v>
      </c>
      <c r="C67" s="26">
        <f t="shared" si="21"/>
        <v>54</v>
      </c>
      <c r="D67" s="27">
        <f t="shared" si="22"/>
        <v>1</v>
      </c>
      <c r="E67" s="27"/>
      <c r="F67" s="21"/>
      <c r="H67" s="35">
        <v>0</v>
      </c>
      <c r="I67" s="26">
        <f t="shared" si="28"/>
        <v>0</v>
      </c>
      <c r="J67" s="29"/>
      <c r="K67" s="30"/>
      <c r="L67" s="37">
        <v>0</v>
      </c>
      <c r="M67" s="26">
        <f t="shared" si="23"/>
        <v>0</v>
      </c>
      <c r="N67" s="31"/>
      <c r="O67" s="36"/>
      <c r="P67" s="28">
        <v>1</v>
      </c>
      <c r="Q67" s="26">
        <f t="shared" si="24"/>
        <v>45</v>
      </c>
      <c r="S67" s="41"/>
      <c r="T67" s="35">
        <v>0</v>
      </c>
      <c r="U67" s="26">
        <f t="shared" si="25"/>
        <v>0</v>
      </c>
      <c r="W67" s="36"/>
      <c r="X67" s="35">
        <v>0</v>
      </c>
      <c r="Y67" s="26">
        <f t="shared" si="29"/>
        <v>0</v>
      </c>
      <c r="Z67" s="19"/>
      <c r="AA67" s="41"/>
      <c r="AB67" s="35">
        <v>0</v>
      </c>
      <c r="AC67" s="26">
        <f t="shared" si="30"/>
        <v>0</v>
      </c>
      <c r="AE67" s="36"/>
      <c r="AF67" s="35">
        <v>0</v>
      </c>
      <c r="AG67" s="26">
        <f t="shared" si="26"/>
        <v>0</v>
      </c>
      <c r="AI67" s="41"/>
      <c r="AJ67" s="35">
        <v>0</v>
      </c>
      <c r="AK67" s="26">
        <f t="shared" si="27"/>
        <v>0</v>
      </c>
    </row>
    <row r="68" spans="1:37" ht="19.5" x14ac:dyDescent="0.4">
      <c r="A68" s="25" t="s">
        <v>26</v>
      </c>
      <c r="B68" s="26">
        <f t="shared" si="21"/>
        <v>75</v>
      </c>
      <c r="C68" s="26">
        <f t="shared" si="21"/>
        <v>90</v>
      </c>
      <c r="D68" s="27">
        <f t="shared" si="22"/>
        <v>0</v>
      </c>
      <c r="E68" s="27"/>
      <c r="F68" s="21"/>
      <c r="H68" s="35">
        <v>0</v>
      </c>
      <c r="I68" s="26">
        <f t="shared" si="28"/>
        <v>0</v>
      </c>
      <c r="J68" s="29"/>
      <c r="K68" s="30"/>
      <c r="L68" s="35">
        <v>0</v>
      </c>
      <c r="M68" s="26">
        <f t="shared" si="23"/>
        <v>0</v>
      </c>
      <c r="N68" s="31"/>
      <c r="O68" s="36"/>
      <c r="P68" s="35">
        <v>0</v>
      </c>
      <c r="Q68" s="26">
        <f t="shared" si="24"/>
        <v>0</v>
      </c>
      <c r="S68" s="41"/>
      <c r="T68" s="35">
        <v>0</v>
      </c>
      <c r="U68" s="26">
        <f t="shared" si="25"/>
        <v>0</v>
      </c>
      <c r="W68" s="36"/>
      <c r="X68" s="35">
        <v>0</v>
      </c>
      <c r="Y68" s="26">
        <f t="shared" si="29"/>
        <v>0</v>
      </c>
      <c r="Z68" s="19"/>
      <c r="AA68" s="41"/>
      <c r="AB68" s="35">
        <v>0</v>
      </c>
      <c r="AC68" s="26">
        <f t="shared" si="30"/>
        <v>0</v>
      </c>
      <c r="AE68" s="36"/>
      <c r="AF68" s="35">
        <v>0</v>
      </c>
      <c r="AG68" s="26">
        <f t="shared" si="26"/>
        <v>0</v>
      </c>
      <c r="AI68" s="41"/>
      <c r="AJ68" s="35">
        <v>0</v>
      </c>
      <c r="AK68" s="26">
        <f t="shared" si="27"/>
        <v>0</v>
      </c>
    </row>
    <row r="69" spans="1:37" ht="19.5" x14ac:dyDescent="0.4">
      <c r="A69" s="25" t="s">
        <v>27</v>
      </c>
      <c r="B69" s="26">
        <f t="shared" si="21"/>
        <v>82</v>
      </c>
      <c r="C69" s="26">
        <f t="shared" si="21"/>
        <v>98</v>
      </c>
      <c r="D69" s="27">
        <f>SUM(H69,L69,P69,T69,X69,AB69,AF69,AJ69)</f>
        <v>0</v>
      </c>
      <c r="E69" s="27"/>
      <c r="F69" s="21"/>
      <c r="H69" s="35">
        <v>0</v>
      </c>
      <c r="I69" s="26">
        <f t="shared" si="28"/>
        <v>0</v>
      </c>
      <c r="J69" s="29"/>
      <c r="K69" s="30"/>
      <c r="L69" s="35">
        <v>0</v>
      </c>
      <c r="M69" s="26">
        <f>B69*L69</f>
        <v>0</v>
      </c>
      <c r="N69" s="31"/>
      <c r="O69" s="36"/>
      <c r="P69" s="35">
        <v>0</v>
      </c>
      <c r="Q69" s="26">
        <f>B69*P69</f>
        <v>0</v>
      </c>
      <c r="S69" s="41"/>
      <c r="T69" s="35">
        <v>0</v>
      </c>
      <c r="U69" s="26">
        <f>B69*T69</f>
        <v>0</v>
      </c>
      <c r="W69" s="36"/>
      <c r="X69" s="35">
        <v>0</v>
      </c>
      <c r="Y69" s="26">
        <f t="shared" si="29"/>
        <v>0</v>
      </c>
      <c r="Z69" s="19"/>
      <c r="AA69" s="41"/>
      <c r="AB69" s="35">
        <v>0</v>
      </c>
      <c r="AC69" s="26">
        <f>B69*AB69</f>
        <v>0</v>
      </c>
      <c r="AE69" s="36"/>
      <c r="AF69" s="35">
        <v>0</v>
      </c>
      <c r="AG69" s="26">
        <f>B69*AF69</f>
        <v>0</v>
      </c>
      <c r="AI69" s="41"/>
      <c r="AJ69" s="35">
        <v>0</v>
      </c>
      <c r="AK69" s="26">
        <f>B69*AJ69</f>
        <v>0</v>
      </c>
    </row>
    <row r="70" spans="1:37" ht="19.5" x14ac:dyDescent="0.4">
      <c r="A70" s="25" t="s">
        <v>28</v>
      </c>
      <c r="B70" s="26">
        <f t="shared" si="21"/>
        <v>100</v>
      </c>
      <c r="C70" s="26">
        <f t="shared" si="21"/>
        <v>120</v>
      </c>
      <c r="D70" s="27">
        <f>SUM(H70,L70,P70,T70,X70,AB70,AF70,AJ70)</f>
        <v>0</v>
      </c>
      <c r="E70" s="27"/>
      <c r="F70" s="21"/>
      <c r="H70" s="35">
        <v>0</v>
      </c>
      <c r="I70" s="26">
        <f t="shared" si="28"/>
        <v>0</v>
      </c>
      <c r="J70" s="29"/>
      <c r="K70" s="30"/>
      <c r="L70" s="35">
        <v>0</v>
      </c>
      <c r="M70" s="26">
        <f>B70*L70</f>
        <v>0</v>
      </c>
      <c r="N70" s="31"/>
      <c r="O70" s="36"/>
      <c r="P70" s="35">
        <v>0</v>
      </c>
      <c r="Q70" s="26">
        <f>B70*P70</f>
        <v>0</v>
      </c>
      <c r="S70" s="41"/>
      <c r="T70" s="35">
        <v>0</v>
      </c>
      <c r="U70" s="26">
        <f>B70*T70</f>
        <v>0</v>
      </c>
      <c r="W70" s="36"/>
      <c r="X70" s="35">
        <v>0</v>
      </c>
      <c r="Y70" s="26">
        <f t="shared" si="29"/>
        <v>0</v>
      </c>
      <c r="Z70" s="19"/>
      <c r="AA70" s="41"/>
      <c r="AB70" s="35">
        <v>0</v>
      </c>
      <c r="AC70" s="26">
        <f>B70*AB70</f>
        <v>0</v>
      </c>
      <c r="AE70" s="36"/>
      <c r="AF70" s="35">
        <v>0</v>
      </c>
      <c r="AG70" s="26">
        <f>B70*AF70</f>
        <v>0</v>
      </c>
      <c r="AI70" s="41"/>
      <c r="AJ70" s="35">
        <v>0</v>
      </c>
      <c r="AK70" s="26">
        <f>B70*AJ70</f>
        <v>0</v>
      </c>
    </row>
    <row r="71" spans="1:37" s="39" customFormat="1" ht="19.5" x14ac:dyDescent="0.4">
      <c r="A71" s="25" t="s">
        <v>29</v>
      </c>
      <c r="B71" s="26">
        <f t="shared" si="21"/>
        <v>11</v>
      </c>
      <c r="C71" s="26">
        <f t="shared" si="21"/>
        <v>13</v>
      </c>
      <c r="D71" s="27">
        <f t="shared" si="22"/>
        <v>4</v>
      </c>
      <c r="E71" s="27"/>
      <c r="F71" s="21"/>
      <c r="G71" s="38"/>
      <c r="H71" s="35">
        <v>0</v>
      </c>
      <c r="I71" s="26">
        <f t="shared" si="28"/>
        <v>0</v>
      </c>
      <c r="J71" s="29"/>
      <c r="K71" s="30"/>
      <c r="L71" s="28">
        <v>1</v>
      </c>
      <c r="M71" s="26">
        <f t="shared" si="23"/>
        <v>11</v>
      </c>
      <c r="N71" s="31"/>
      <c r="O71" s="36"/>
      <c r="P71" s="28">
        <v>1</v>
      </c>
      <c r="Q71" s="26">
        <f t="shared" si="24"/>
        <v>11</v>
      </c>
      <c r="S71" s="41"/>
      <c r="T71" s="28">
        <v>1</v>
      </c>
      <c r="U71" s="26">
        <f t="shared" si="25"/>
        <v>11</v>
      </c>
      <c r="W71" s="36"/>
      <c r="X71" s="37">
        <v>0</v>
      </c>
      <c r="Y71" s="26">
        <f t="shared" si="29"/>
        <v>0</v>
      </c>
      <c r="Z71" s="53"/>
      <c r="AA71" s="41"/>
      <c r="AB71" s="37">
        <v>0</v>
      </c>
      <c r="AC71" s="26">
        <f t="shared" si="30"/>
        <v>0</v>
      </c>
      <c r="AE71" s="36"/>
      <c r="AF71" s="28">
        <v>1</v>
      </c>
      <c r="AG71" s="26">
        <f t="shared" si="26"/>
        <v>11</v>
      </c>
      <c r="AI71" s="41"/>
      <c r="AJ71" s="37">
        <v>0</v>
      </c>
      <c r="AK71" s="26">
        <f t="shared" si="27"/>
        <v>0</v>
      </c>
    </row>
    <row r="72" spans="1:37" ht="19.5" x14ac:dyDescent="0.4">
      <c r="A72" s="25" t="s">
        <v>30</v>
      </c>
      <c r="B72" s="26">
        <f t="shared" si="21"/>
        <v>28</v>
      </c>
      <c r="C72" s="26">
        <f t="shared" si="21"/>
        <v>34</v>
      </c>
      <c r="D72" s="27">
        <f t="shared" si="22"/>
        <v>6</v>
      </c>
      <c r="E72" s="27"/>
      <c r="F72" s="21"/>
      <c r="H72" s="35">
        <v>0</v>
      </c>
      <c r="I72" s="26">
        <f t="shared" si="28"/>
        <v>0</v>
      </c>
      <c r="J72" s="29"/>
      <c r="K72" s="30"/>
      <c r="L72" s="28">
        <v>1</v>
      </c>
      <c r="M72" s="26">
        <f t="shared" si="23"/>
        <v>28</v>
      </c>
      <c r="N72" s="31"/>
      <c r="O72" s="36"/>
      <c r="P72" s="28">
        <v>1</v>
      </c>
      <c r="Q72" s="26">
        <f t="shared" si="24"/>
        <v>28</v>
      </c>
      <c r="S72" s="41"/>
      <c r="T72" s="28">
        <v>2</v>
      </c>
      <c r="U72" s="26">
        <f t="shared" si="25"/>
        <v>56</v>
      </c>
      <c r="W72" s="36"/>
      <c r="X72" s="35">
        <v>0</v>
      </c>
      <c r="Y72" s="26">
        <f t="shared" si="29"/>
        <v>0</v>
      </c>
      <c r="Z72" s="19"/>
      <c r="AA72" s="41"/>
      <c r="AB72" s="35">
        <v>0</v>
      </c>
      <c r="AC72" s="26">
        <f t="shared" si="30"/>
        <v>0</v>
      </c>
      <c r="AE72" s="36"/>
      <c r="AF72" s="28">
        <v>2</v>
      </c>
      <c r="AG72" s="26">
        <f t="shared" si="26"/>
        <v>56</v>
      </c>
      <c r="AI72" s="41"/>
      <c r="AJ72" s="35">
        <v>0</v>
      </c>
      <c r="AK72" s="26">
        <f t="shared" si="27"/>
        <v>0</v>
      </c>
    </row>
    <row r="73" spans="1:37" ht="19.5" x14ac:dyDescent="0.4">
      <c r="A73" s="25" t="s">
        <v>31</v>
      </c>
      <c r="B73" s="26">
        <f t="shared" si="21"/>
        <v>17.5</v>
      </c>
      <c r="C73" s="26">
        <f t="shared" si="21"/>
        <v>21</v>
      </c>
      <c r="D73" s="27">
        <f t="shared" si="22"/>
        <v>0</v>
      </c>
      <c r="E73" s="27"/>
      <c r="F73" s="21"/>
      <c r="H73" s="35">
        <v>0</v>
      </c>
      <c r="I73" s="26">
        <f t="shared" si="28"/>
        <v>0</v>
      </c>
      <c r="J73" s="29"/>
      <c r="K73" s="30"/>
      <c r="L73" s="35">
        <v>0</v>
      </c>
      <c r="M73" s="26">
        <f t="shared" si="23"/>
        <v>0</v>
      </c>
      <c r="N73" s="31"/>
      <c r="O73" s="36"/>
      <c r="P73" s="35">
        <v>0</v>
      </c>
      <c r="Q73" s="26">
        <f t="shared" si="24"/>
        <v>0</v>
      </c>
      <c r="S73" s="41"/>
      <c r="T73" s="35">
        <v>0</v>
      </c>
      <c r="U73" s="26">
        <f t="shared" si="25"/>
        <v>0</v>
      </c>
      <c r="W73" s="36"/>
      <c r="X73" s="35">
        <v>0</v>
      </c>
      <c r="Y73" s="26">
        <f t="shared" si="29"/>
        <v>0</v>
      </c>
      <c r="Z73" s="19"/>
      <c r="AA73" s="41"/>
      <c r="AB73" s="35">
        <v>0</v>
      </c>
      <c r="AC73" s="26">
        <f t="shared" si="30"/>
        <v>0</v>
      </c>
      <c r="AE73" s="36"/>
      <c r="AF73" s="35">
        <v>0</v>
      </c>
      <c r="AG73" s="26">
        <f t="shared" si="26"/>
        <v>0</v>
      </c>
      <c r="AI73" s="41"/>
      <c r="AJ73" s="35">
        <v>0</v>
      </c>
      <c r="AK73" s="26">
        <f t="shared" si="27"/>
        <v>0</v>
      </c>
    </row>
    <row r="74" spans="1:37" ht="19.5" x14ac:dyDescent="0.4">
      <c r="A74" s="25" t="s">
        <v>32</v>
      </c>
      <c r="B74" s="26">
        <f t="shared" si="21"/>
        <v>33</v>
      </c>
      <c r="C74" s="26">
        <f t="shared" si="21"/>
        <v>40</v>
      </c>
      <c r="D74" s="27">
        <f t="shared" si="22"/>
        <v>3</v>
      </c>
      <c r="E74" s="27"/>
      <c r="F74" s="21"/>
      <c r="H74" s="35">
        <v>0</v>
      </c>
      <c r="I74" s="26">
        <f t="shared" si="28"/>
        <v>0</v>
      </c>
      <c r="J74" s="29"/>
      <c r="K74" s="30"/>
      <c r="L74" s="28">
        <v>1</v>
      </c>
      <c r="M74" s="26">
        <f t="shared" si="23"/>
        <v>33</v>
      </c>
      <c r="N74" s="31"/>
      <c r="O74" s="36"/>
      <c r="P74" s="35">
        <v>0</v>
      </c>
      <c r="Q74" s="26">
        <f t="shared" si="24"/>
        <v>0</v>
      </c>
      <c r="S74" s="41"/>
      <c r="T74" s="35">
        <v>0</v>
      </c>
      <c r="U74" s="26">
        <f t="shared" si="25"/>
        <v>0</v>
      </c>
      <c r="W74" s="36"/>
      <c r="X74" s="35">
        <v>0</v>
      </c>
      <c r="Y74" s="26">
        <f t="shared" si="29"/>
        <v>0</v>
      </c>
      <c r="Z74" s="19"/>
      <c r="AA74" s="41"/>
      <c r="AB74" s="35">
        <v>0</v>
      </c>
      <c r="AC74" s="26">
        <f t="shared" si="30"/>
        <v>0</v>
      </c>
      <c r="AE74" s="36"/>
      <c r="AF74" s="28">
        <v>2</v>
      </c>
      <c r="AG74" s="26">
        <f t="shared" si="26"/>
        <v>66</v>
      </c>
      <c r="AI74" s="41"/>
      <c r="AJ74" s="35">
        <v>0</v>
      </c>
      <c r="AK74" s="26">
        <f t="shared" si="27"/>
        <v>0</v>
      </c>
    </row>
    <row r="75" spans="1:37" ht="19.5" x14ac:dyDescent="0.4">
      <c r="A75" s="25" t="s">
        <v>33</v>
      </c>
      <c r="B75" s="26">
        <f t="shared" si="21"/>
        <v>16.5</v>
      </c>
      <c r="C75" s="26">
        <f t="shared" si="21"/>
        <v>20</v>
      </c>
      <c r="D75" s="27">
        <f t="shared" si="22"/>
        <v>0</v>
      </c>
      <c r="E75" s="27"/>
      <c r="F75" s="21"/>
      <c r="H75" s="35">
        <v>0</v>
      </c>
      <c r="I75" s="26">
        <f t="shared" si="28"/>
        <v>0</v>
      </c>
      <c r="J75" s="29"/>
      <c r="K75" s="30"/>
      <c r="L75" s="35">
        <v>0</v>
      </c>
      <c r="M75" s="26">
        <f t="shared" si="23"/>
        <v>0</v>
      </c>
      <c r="N75" s="31"/>
      <c r="O75" s="36"/>
      <c r="P75" s="35">
        <v>0</v>
      </c>
      <c r="Q75" s="26">
        <f t="shared" si="24"/>
        <v>0</v>
      </c>
      <c r="S75" s="41"/>
      <c r="T75" s="35">
        <v>0</v>
      </c>
      <c r="U75" s="26">
        <f t="shared" si="25"/>
        <v>0</v>
      </c>
      <c r="W75" s="36"/>
      <c r="X75" s="35">
        <v>0</v>
      </c>
      <c r="Y75" s="26">
        <f t="shared" si="29"/>
        <v>0</v>
      </c>
      <c r="Z75" s="19"/>
      <c r="AA75" s="41"/>
      <c r="AB75" s="35">
        <v>0</v>
      </c>
      <c r="AC75" s="26">
        <f t="shared" si="30"/>
        <v>0</v>
      </c>
      <c r="AE75" s="36"/>
      <c r="AF75" s="35">
        <v>0</v>
      </c>
      <c r="AG75" s="26">
        <f t="shared" si="26"/>
        <v>0</v>
      </c>
      <c r="AI75" s="41"/>
      <c r="AJ75" s="35">
        <v>0</v>
      </c>
      <c r="AK75" s="26">
        <f t="shared" si="27"/>
        <v>0</v>
      </c>
    </row>
    <row r="76" spans="1:37" ht="19.5" x14ac:dyDescent="0.4">
      <c r="A76" s="25" t="s">
        <v>34</v>
      </c>
      <c r="B76" s="26">
        <f t="shared" si="21"/>
        <v>56</v>
      </c>
      <c r="C76" s="26">
        <f t="shared" si="21"/>
        <v>67</v>
      </c>
      <c r="D76" s="27">
        <f t="shared" si="22"/>
        <v>2</v>
      </c>
      <c r="E76" s="27"/>
      <c r="F76" s="21"/>
      <c r="H76" s="35">
        <v>0</v>
      </c>
      <c r="I76" s="26">
        <f t="shared" si="28"/>
        <v>0</v>
      </c>
      <c r="J76" s="29"/>
      <c r="K76" s="30"/>
      <c r="L76" s="28">
        <v>1</v>
      </c>
      <c r="M76" s="26">
        <f t="shared" si="23"/>
        <v>56</v>
      </c>
      <c r="N76" s="31"/>
      <c r="O76" s="36"/>
      <c r="P76" s="35">
        <v>0</v>
      </c>
      <c r="Q76" s="26">
        <f t="shared" si="24"/>
        <v>0</v>
      </c>
      <c r="S76" s="41"/>
      <c r="T76" s="35">
        <v>0</v>
      </c>
      <c r="U76" s="26">
        <f t="shared" si="25"/>
        <v>0</v>
      </c>
      <c r="W76" s="36"/>
      <c r="X76" s="35">
        <v>0</v>
      </c>
      <c r="Y76" s="26">
        <f t="shared" si="29"/>
        <v>0</v>
      </c>
      <c r="Z76" s="19"/>
      <c r="AA76" s="41"/>
      <c r="AB76" s="35">
        <v>0</v>
      </c>
      <c r="AC76" s="26">
        <f t="shared" si="30"/>
        <v>0</v>
      </c>
      <c r="AE76" s="36"/>
      <c r="AF76" s="28">
        <v>1</v>
      </c>
      <c r="AG76" s="26">
        <f t="shared" si="26"/>
        <v>56</v>
      </c>
      <c r="AI76" s="41"/>
      <c r="AJ76" s="35">
        <v>0</v>
      </c>
      <c r="AK76" s="26">
        <f t="shared" si="27"/>
        <v>0</v>
      </c>
    </row>
    <row r="77" spans="1:37" ht="19.5" x14ac:dyDescent="0.4">
      <c r="A77" s="25" t="s">
        <v>35</v>
      </c>
      <c r="B77" s="26">
        <f t="shared" si="21"/>
        <v>45</v>
      </c>
      <c r="C77" s="26">
        <f t="shared" si="21"/>
        <v>54</v>
      </c>
      <c r="D77" s="27">
        <f t="shared" si="22"/>
        <v>0</v>
      </c>
      <c r="E77" s="27"/>
      <c r="F77" s="21"/>
      <c r="H77" s="35">
        <v>0</v>
      </c>
      <c r="I77" s="26">
        <f t="shared" si="28"/>
        <v>0</v>
      </c>
      <c r="J77" s="29"/>
      <c r="K77" s="30"/>
      <c r="L77" s="37">
        <v>0</v>
      </c>
      <c r="M77" s="26">
        <f t="shared" si="23"/>
        <v>0</v>
      </c>
      <c r="N77" s="31"/>
      <c r="O77" s="36"/>
      <c r="P77" s="35">
        <v>0</v>
      </c>
      <c r="Q77" s="26">
        <f t="shared" si="24"/>
        <v>0</v>
      </c>
      <c r="S77" s="41"/>
      <c r="T77" s="35">
        <v>0</v>
      </c>
      <c r="U77" s="26">
        <f t="shared" si="25"/>
        <v>0</v>
      </c>
      <c r="W77" s="36"/>
      <c r="X77" s="35">
        <v>0</v>
      </c>
      <c r="Y77" s="26">
        <f t="shared" si="29"/>
        <v>0</v>
      </c>
      <c r="Z77" s="19"/>
      <c r="AA77" s="41"/>
      <c r="AB77" s="35">
        <v>0</v>
      </c>
      <c r="AC77" s="26">
        <f t="shared" si="30"/>
        <v>0</v>
      </c>
      <c r="AE77" s="36"/>
      <c r="AF77" s="35">
        <v>0</v>
      </c>
      <c r="AG77" s="26">
        <f t="shared" si="26"/>
        <v>0</v>
      </c>
      <c r="AI77" s="41"/>
      <c r="AJ77" s="35">
        <v>0</v>
      </c>
      <c r="AK77" s="26">
        <f t="shared" si="27"/>
        <v>0</v>
      </c>
    </row>
    <row r="78" spans="1:37" ht="19.5" x14ac:dyDescent="0.4">
      <c r="A78" s="25" t="s">
        <v>36</v>
      </c>
      <c r="B78" s="26">
        <f t="shared" si="21"/>
        <v>75</v>
      </c>
      <c r="C78" s="26">
        <f t="shared" si="21"/>
        <v>90</v>
      </c>
      <c r="D78" s="27">
        <f t="shared" si="22"/>
        <v>0</v>
      </c>
      <c r="E78" s="27"/>
      <c r="F78" s="21"/>
      <c r="H78" s="35">
        <v>0</v>
      </c>
      <c r="I78" s="26">
        <f t="shared" si="28"/>
        <v>0</v>
      </c>
      <c r="J78" s="29"/>
      <c r="K78" s="42"/>
      <c r="L78" s="35">
        <v>0</v>
      </c>
      <c r="M78" s="26">
        <f t="shared" si="23"/>
        <v>0</v>
      </c>
      <c r="N78" s="31"/>
      <c r="O78" s="36"/>
      <c r="P78" s="35">
        <v>0</v>
      </c>
      <c r="Q78" s="26">
        <f t="shared" si="24"/>
        <v>0</v>
      </c>
      <c r="S78" s="36"/>
      <c r="T78" s="35">
        <v>0</v>
      </c>
      <c r="U78" s="26">
        <f t="shared" si="25"/>
        <v>0</v>
      </c>
      <c r="W78" s="36"/>
      <c r="X78" s="35">
        <v>0</v>
      </c>
      <c r="Y78" s="26">
        <f t="shared" si="29"/>
        <v>0</v>
      </c>
      <c r="Z78" s="19"/>
      <c r="AA78" s="36"/>
      <c r="AB78" s="35">
        <v>0</v>
      </c>
      <c r="AC78" s="26">
        <f t="shared" si="30"/>
        <v>0</v>
      </c>
      <c r="AE78" s="36"/>
      <c r="AF78" s="35">
        <v>0</v>
      </c>
      <c r="AG78" s="26">
        <f t="shared" si="26"/>
        <v>0</v>
      </c>
      <c r="AI78" s="41"/>
      <c r="AJ78" s="35">
        <v>0</v>
      </c>
      <c r="AK78" s="26">
        <f t="shared" si="27"/>
        <v>0</v>
      </c>
    </row>
    <row r="79" spans="1:37" ht="19.5" x14ac:dyDescent="0.4">
      <c r="A79" s="25" t="s">
        <v>37</v>
      </c>
      <c r="B79" s="26">
        <f t="shared" si="21"/>
        <v>82</v>
      </c>
      <c r="C79" s="26">
        <f t="shared" si="21"/>
        <v>98</v>
      </c>
      <c r="D79" s="27">
        <f>SUM(H79,L79,P79,T79,X79,AB79,AF79,AJ79)</f>
        <v>0</v>
      </c>
      <c r="E79" s="27"/>
      <c r="F79" s="21"/>
      <c r="H79" s="35">
        <v>0</v>
      </c>
      <c r="I79" s="26">
        <f t="shared" si="28"/>
        <v>0</v>
      </c>
      <c r="J79" s="29"/>
      <c r="K79" s="42"/>
      <c r="L79" s="35">
        <v>0</v>
      </c>
      <c r="M79" s="26">
        <f>B79*L79</f>
        <v>0</v>
      </c>
      <c r="N79" s="31"/>
      <c r="O79" s="36"/>
      <c r="P79" s="35">
        <v>0</v>
      </c>
      <c r="Q79" s="26">
        <f>B79*P79</f>
        <v>0</v>
      </c>
      <c r="S79" s="36"/>
      <c r="T79" s="35">
        <v>0</v>
      </c>
      <c r="U79" s="26">
        <f>B79*T79</f>
        <v>0</v>
      </c>
      <c r="W79" s="36"/>
      <c r="X79" s="35">
        <v>0</v>
      </c>
      <c r="Y79" s="26">
        <f t="shared" si="29"/>
        <v>0</v>
      </c>
      <c r="Z79" s="19"/>
      <c r="AA79" s="36"/>
      <c r="AB79" s="35">
        <v>0</v>
      </c>
      <c r="AC79" s="26">
        <v>0</v>
      </c>
      <c r="AE79" s="36"/>
      <c r="AF79" s="35">
        <v>0</v>
      </c>
      <c r="AG79" s="26">
        <f>B79*AF79</f>
        <v>0</v>
      </c>
      <c r="AI79" s="36"/>
      <c r="AJ79" s="35">
        <v>0</v>
      </c>
      <c r="AK79" s="26">
        <f>B79*AJ79</f>
        <v>0</v>
      </c>
    </row>
    <row r="80" spans="1:37" ht="19.5" x14ac:dyDescent="0.4">
      <c r="A80" s="25" t="s">
        <v>38</v>
      </c>
      <c r="B80" s="26">
        <f t="shared" ref="B80:C84" si="31">B53</f>
        <v>100</v>
      </c>
      <c r="C80" s="26">
        <f t="shared" si="31"/>
        <v>120</v>
      </c>
      <c r="D80" s="27">
        <f>SUM(H80,L80,P80,T80,X80,AB80,AF80,AJ80)</f>
        <v>0</v>
      </c>
      <c r="E80" s="27"/>
      <c r="F80" s="21"/>
      <c r="H80" s="35">
        <v>0</v>
      </c>
      <c r="I80" s="26">
        <f t="shared" si="28"/>
        <v>0</v>
      </c>
      <c r="J80" s="29"/>
      <c r="K80" s="42"/>
      <c r="L80" s="35">
        <v>0</v>
      </c>
      <c r="M80" s="26">
        <f>B80*L80</f>
        <v>0</v>
      </c>
      <c r="N80" s="31"/>
      <c r="O80" s="36"/>
      <c r="P80" s="35">
        <v>0</v>
      </c>
      <c r="Q80" s="26">
        <f>B80*P80</f>
        <v>0</v>
      </c>
      <c r="S80" s="36"/>
      <c r="T80" s="35">
        <v>0</v>
      </c>
      <c r="U80" s="26">
        <f>B80*T80</f>
        <v>0</v>
      </c>
      <c r="W80" s="36"/>
      <c r="X80" s="35">
        <v>0</v>
      </c>
      <c r="Y80" s="26">
        <f t="shared" si="29"/>
        <v>0</v>
      </c>
      <c r="Z80" s="19"/>
      <c r="AA80" s="36"/>
      <c r="AB80" s="35">
        <v>0</v>
      </c>
      <c r="AC80" s="26">
        <v>0</v>
      </c>
      <c r="AE80" s="36"/>
      <c r="AF80" s="35">
        <v>0</v>
      </c>
      <c r="AG80" s="26">
        <f>B80*AF80</f>
        <v>0</v>
      </c>
      <c r="AI80" s="36"/>
      <c r="AJ80" s="35">
        <v>0</v>
      </c>
      <c r="AK80" s="26">
        <f>B80*AJ80</f>
        <v>0</v>
      </c>
    </row>
    <row r="81" spans="1:37" s="39" customFormat="1" ht="19.5" x14ac:dyDescent="0.4">
      <c r="A81" s="25" t="s">
        <v>39</v>
      </c>
      <c r="B81" s="26">
        <f t="shared" si="31"/>
        <v>11</v>
      </c>
      <c r="C81" s="26">
        <f t="shared" si="31"/>
        <v>13</v>
      </c>
      <c r="D81" s="27">
        <f t="shared" si="22"/>
        <v>2</v>
      </c>
      <c r="E81" s="27"/>
      <c r="F81" s="52"/>
      <c r="G81" s="38"/>
      <c r="H81" s="35">
        <v>0</v>
      </c>
      <c r="I81" s="26">
        <f t="shared" si="28"/>
        <v>0</v>
      </c>
      <c r="J81" s="29"/>
      <c r="K81" s="42"/>
      <c r="L81" s="28">
        <v>1</v>
      </c>
      <c r="M81" s="26">
        <f t="shared" si="23"/>
        <v>11</v>
      </c>
      <c r="N81" s="31"/>
      <c r="O81" s="36"/>
      <c r="P81" s="37">
        <v>0</v>
      </c>
      <c r="Q81" s="26">
        <f t="shared" si="24"/>
        <v>0</v>
      </c>
      <c r="S81" s="36"/>
      <c r="T81" s="37">
        <v>0</v>
      </c>
      <c r="U81" s="26">
        <f t="shared" si="25"/>
        <v>0</v>
      </c>
      <c r="W81" s="36"/>
      <c r="X81" s="37">
        <v>0</v>
      </c>
      <c r="Y81" s="26">
        <f t="shared" si="29"/>
        <v>0</v>
      </c>
      <c r="Z81" s="53"/>
      <c r="AA81" s="36"/>
      <c r="AB81" s="55">
        <v>0</v>
      </c>
      <c r="AC81" s="26">
        <f t="shared" si="30"/>
        <v>0</v>
      </c>
      <c r="AE81" s="36"/>
      <c r="AF81" s="56">
        <v>1</v>
      </c>
      <c r="AG81" s="26">
        <f t="shared" si="26"/>
        <v>11</v>
      </c>
      <c r="AI81" s="36"/>
      <c r="AJ81" s="55">
        <v>0</v>
      </c>
      <c r="AK81" s="26">
        <f t="shared" si="27"/>
        <v>0</v>
      </c>
    </row>
    <row r="82" spans="1:37" ht="19.5" x14ac:dyDescent="0.4">
      <c r="A82" s="44" t="s">
        <v>40</v>
      </c>
      <c r="B82" s="26">
        <f t="shared" si="31"/>
        <v>0</v>
      </c>
      <c r="C82" s="26">
        <f t="shared" si="31"/>
        <v>0</v>
      </c>
      <c r="D82" s="54">
        <f t="shared" si="22"/>
        <v>1</v>
      </c>
      <c r="E82" s="54"/>
      <c r="F82" s="52"/>
      <c r="G82" s="45"/>
      <c r="H82" s="35">
        <v>0</v>
      </c>
      <c r="I82" s="26">
        <f t="shared" si="28"/>
        <v>0</v>
      </c>
      <c r="J82" s="29"/>
      <c r="K82" s="42"/>
      <c r="L82" s="28">
        <v>1</v>
      </c>
      <c r="M82" s="26">
        <f t="shared" si="23"/>
        <v>0</v>
      </c>
      <c r="N82" s="31"/>
      <c r="P82" s="35">
        <v>0</v>
      </c>
      <c r="Q82" s="26">
        <f t="shared" si="24"/>
        <v>0</v>
      </c>
      <c r="S82" s="36"/>
      <c r="T82" s="35">
        <v>0</v>
      </c>
      <c r="U82" s="26">
        <f t="shared" si="25"/>
        <v>0</v>
      </c>
      <c r="X82" s="35">
        <v>0</v>
      </c>
      <c r="Y82" s="26">
        <f t="shared" si="29"/>
        <v>0</v>
      </c>
      <c r="Z82" s="19"/>
      <c r="AA82" s="36"/>
      <c r="AB82" s="55">
        <v>0</v>
      </c>
      <c r="AC82" s="26">
        <f t="shared" si="30"/>
        <v>0</v>
      </c>
      <c r="AF82" s="55">
        <v>0</v>
      </c>
      <c r="AG82" s="26">
        <f t="shared" si="26"/>
        <v>0</v>
      </c>
      <c r="AI82" s="36"/>
      <c r="AJ82" s="55">
        <v>0</v>
      </c>
      <c r="AK82" s="26">
        <f t="shared" si="27"/>
        <v>0</v>
      </c>
    </row>
    <row r="83" spans="1:37" ht="19.5" x14ac:dyDescent="0.4">
      <c r="A83" s="44" t="s">
        <v>41</v>
      </c>
      <c r="B83" s="26">
        <f t="shared" si="31"/>
        <v>0</v>
      </c>
      <c r="C83" s="26">
        <f t="shared" si="31"/>
        <v>0</v>
      </c>
      <c r="D83" s="54">
        <f t="shared" si="22"/>
        <v>0</v>
      </c>
      <c r="E83" s="54"/>
      <c r="G83" s="45"/>
      <c r="H83" s="35">
        <v>0</v>
      </c>
      <c r="I83" s="26">
        <f t="shared" si="28"/>
        <v>0</v>
      </c>
      <c r="J83" s="29"/>
      <c r="K83" s="42"/>
      <c r="L83" s="35">
        <v>0</v>
      </c>
      <c r="M83" s="26">
        <f t="shared" si="23"/>
        <v>0</v>
      </c>
      <c r="N83" s="31"/>
      <c r="P83" s="35">
        <v>0</v>
      </c>
      <c r="Q83" s="26">
        <f t="shared" si="24"/>
        <v>0</v>
      </c>
      <c r="S83" s="36"/>
      <c r="T83" s="35">
        <v>0</v>
      </c>
      <c r="U83" s="26">
        <f t="shared" si="25"/>
        <v>0</v>
      </c>
      <c r="X83" s="35">
        <v>0</v>
      </c>
      <c r="Y83" s="26">
        <f t="shared" si="29"/>
        <v>0</v>
      </c>
      <c r="Z83" s="19"/>
      <c r="AA83" s="36"/>
      <c r="AB83" s="55">
        <v>0</v>
      </c>
      <c r="AC83" s="26">
        <f t="shared" si="30"/>
        <v>0</v>
      </c>
      <c r="AF83" s="55">
        <v>0</v>
      </c>
      <c r="AG83" s="26">
        <f t="shared" si="26"/>
        <v>0</v>
      </c>
      <c r="AI83" s="36"/>
      <c r="AJ83" s="55">
        <v>0</v>
      </c>
      <c r="AK83" s="26">
        <f t="shared" si="27"/>
        <v>0</v>
      </c>
    </row>
    <row r="84" spans="1:37" ht="19.5" x14ac:dyDescent="0.4">
      <c r="A84" s="46" t="s">
        <v>42</v>
      </c>
      <c r="B84" s="26">
        <f t="shared" si="31"/>
        <v>-10</v>
      </c>
      <c r="C84" s="26">
        <f t="shared" si="31"/>
        <v>0</v>
      </c>
      <c r="D84" s="54"/>
      <c r="E84" s="54"/>
      <c r="G84" s="45"/>
      <c r="H84" s="35">
        <v>0</v>
      </c>
      <c r="I84" s="26">
        <f>H84*B84</f>
        <v>0</v>
      </c>
      <c r="J84" s="29"/>
      <c r="K84" s="42"/>
      <c r="L84" s="28">
        <v>3</v>
      </c>
      <c r="M84" s="26">
        <f>B84*L84</f>
        <v>-30</v>
      </c>
      <c r="N84" s="31"/>
      <c r="P84" s="28">
        <v>2</v>
      </c>
      <c r="Q84" s="26">
        <f>B84*P84</f>
        <v>-20</v>
      </c>
      <c r="S84" s="36"/>
      <c r="T84" s="28">
        <v>2</v>
      </c>
      <c r="U84" s="26">
        <f>B84*T84</f>
        <v>-20</v>
      </c>
      <c r="X84" s="35">
        <v>0</v>
      </c>
      <c r="Y84" s="26">
        <f>B84*X84</f>
        <v>0</v>
      </c>
      <c r="Z84" s="19"/>
      <c r="AA84" s="36"/>
      <c r="AB84" s="55">
        <v>0</v>
      </c>
      <c r="AC84" s="26">
        <f>B84*AB84</f>
        <v>0</v>
      </c>
      <c r="AF84" s="56">
        <v>3</v>
      </c>
      <c r="AG84" s="26">
        <f>B84*AF84</f>
        <v>-30</v>
      </c>
      <c r="AI84" s="36"/>
      <c r="AJ84" s="55">
        <v>0</v>
      </c>
      <c r="AK84" s="26">
        <f>B84*AJ84</f>
        <v>0</v>
      </c>
    </row>
    <row r="85" spans="1:37" ht="19.5" x14ac:dyDescent="0.4">
      <c r="A85" s="47"/>
      <c r="C85" s="47" t="s">
        <v>43</v>
      </c>
      <c r="D85" s="2">
        <f>SUM(F85,J85,N85,R85,V85,Z85,AD85,AH85)</f>
        <v>0</v>
      </c>
      <c r="F85" s="3">
        <f>SUM(F64:F83)</f>
        <v>0</v>
      </c>
      <c r="G85" s="3">
        <f>SUM(G64:G83)</f>
        <v>0</v>
      </c>
      <c r="H85" s="60"/>
      <c r="I85" s="59">
        <f>SUM(I64:I84)</f>
        <v>0</v>
      </c>
      <c r="J85" s="62">
        <f>SUM(J64:J83)</f>
        <v>0</v>
      </c>
      <c r="K85" s="62">
        <f>SUM(K64:K83)</f>
        <v>0</v>
      </c>
      <c r="L85" s="60"/>
      <c r="M85" s="58">
        <f>SUM(M64:M84)</f>
        <v>193</v>
      </c>
      <c r="N85" s="62"/>
      <c r="O85" s="62"/>
      <c r="P85" s="60"/>
      <c r="Q85" s="58">
        <f>SUM(Q64:Q84)</f>
        <v>92</v>
      </c>
      <c r="R85" s="62"/>
      <c r="S85" s="62"/>
      <c r="T85" s="60"/>
      <c r="U85" s="58">
        <f>SUM(U64:U84)</f>
        <v>159</v>
      </c>
      <c r="V85" s="62">
        <f>SUM(V64:V83)</f>
        <v>0</v>
      </c>
      <c r="W85" s="62">
        <f>SUM(W64:W83)</f>
        <v>0</v>
      </c>
      <c r="X85" s="60"/>
      <c r="Y85" s="59">
        <f>SUM(Y64:Y84)</f>
        <v>0</v>
      </c>
      <c r="Z85" s="62">
        <f>SUM(Z64:Z83)</f>
        <v>0</v>
      </c>
      <c r="AA85" s="62">
        <f>SUM(AA64:AA83)</f>
        <v>0</v>
      </c>
      <c r="AB85" s="60"/>
      <c r="AC85" s="59">
        <f>SUM(AC64:AC84)</f>
        <v>0</v>
      </c>
      <c r="AD85" s="62">
        <f>SUM(AD64:AD83)</f>
        <v>0</v>
      </c>
      <c r="AE85" s="62">
        <f>SUM(AE64:AE83)</f>
        <v>0</v>
      </c>
      <c r="AF85" s="60"/>
      <c r="AG85" s="58">
        <f>SUM(AG64:AG84)</f>
        <v>282</v>
      </c>
      <c r="AH85" s="62">
        <f>SUM(AH64:AH83)</f>
        <v>0</v>
      </c>
      <c r="AI85" s="62">
        <f>SUM(AI64:AI83)</f>
        <v>0</v>
      </c>
      <c r="AJ85" s="60"/>
      <c r="AK85" s="59">
        <f>SUM(AK64:AK84)</f>
        <v>0</v>
      </c>
    </row>
    <row r="86" spans="1:37" x14ac:dyDescent="0.3">
      <c r="C86" s="47" t="s">
        <v>44</v>
      </c>
      <c r="D86" s="2">
        <f>SUM(G85,K85,O85,S85,W85,AA85,AE85,AI85)</f>
        <v>0</v>
      </c>
      <c r="Z86" s="19"/>
    </row>
    <row r="87" spans="1:37" x14ac:dyDescent="0.3">
      <c r="Z87" s="19"/>
    </row>
    <row r="88" spans="1:37" ht="20.25" thickBot="1" x14ac:dyDescent="0.45">
      <c r="J88" s="29"/>
      <c r="K88" s="20"/>
      <c r="N88" s="31"/>
      <c r="O88" s="20"/>
      <c r="S88" s="20"/>
      <c r="W88" s="20"/>
      <c r="Z88" s="19"/>
      <c r="AA88" s="20"/>
      <c r="AE88" s="20"/>
    </row>
    <row r="89" spans="1:37" ht="15.75" thickBot="1" x14ac:dyDescent="0.35">
      <c r="F89" s="75" t="s">
        <v>8</v>
      </c>
      <c r="G89" s="75"/>
      <c r="H89" s="76" t="s">
        <v>62</v>
      </c>
      <c r="I89" s="77"/>
      <c r="J89" s="75" t="s">
        <v>8</v>
      </c>
      <c r="K89" s="75"/>
      <c r="L89" s="76" t="s">
        <v>63</v>
      </c>
      <c r="M89" s="77"/>
      <c r="N89" s="75" t="s">
        <v>8</v>
      </c>
      <c r="O89" s="75"/>
      <c r="P89" s="76" t="s">
        <v>66</v>
      </c>
      <c r="Q89" s="77"/>
      <c r="R89" s="75" t="s">
        <v>8</v>
      </c>
      <c r="S89" s="75"/>
      <c r="T89" s="85" t="s">
        <v>67</v>
      </c>
      <c r="U89" s="86"/>
      <c r="V89" s="75" t="s">
        <v>8</v>
      </c>
      <c r="W89" s="75"/>
      <c r="X89" s="85" t="s">
        <v>69</v>
      </c>
      <c r="Y89" s="86"/>
      <c r="Z89" s="75" t="s">
        <v>8</v>
      </c>
      <c r="AA89" s="75"/>
      <c r="AB89" s="85" t="s">
        <v>70</v>
      </c>
      <c r="AC89" s="86"/>
      <c r="AD89" s="75" t="s">
        <v>8</v>
      </c>
      <c r="AE89" s="75"/>
      <c r="AF89" s="85"/>
      <c r="AG89" s="86"/>
      <c r="AH89" s="78" t="s">
        <v>8</v>
      </c>
      <c r="AI89" s="79"/>
      <c r="AJ89" s="85"/>
      <c r="AK89" s="86"/>
    </row>
    <row r="90" spans="1:37" ht="19.5" x14ac:dyDescent="0.4">
      <c r="B90" s="1" t="s">
        <v>17</v>
      </c>
      <c r="C90" s="1" t="s">
        <v>18</v>
      </c>
      <c r="F90" s="21" t="s">
        <v>19</v>
      </c>
      <c r="G90" s="22" t="s">
        <v>20</v>
      </c>
      <c r="H90" s="51" t="s">
        <v>21</v>
      </c>
      <c r="I90" s="24"/>
      <c r="J90" s="21" t="s">
        <v>19</v>
      </c>
      <c r="K90" s="22" t="s">
        <v>20</v>
      </c>
      <c r="L90" s="23" t="s">
        <v>21</v>
      </c>
      <c r="M90" s="24"/>
      <c r="N90" s="21" t="s">
        <v>19</v>
      </c>
      <c r="O90" s="22" t="s">
        <v>20</v>
      </c>
      <c r="P90" s="23" t="s">
        <v>21</v>
      </c>
      <c r="Q90" s="24"/>
      <c r="R90" s="21" t="s">
        <v>19</v>
      </c>
      <c r="S90" s="22" t="s">
        <v>20</v>
      </c>
      <c r="T90" s="23" t="s">
        <v>21</v>
      </c>
      <c r="U90" s="24"/>
      <c r="V90" s="21" t="s">
        <v>19</v>
      </c>
      <c r="W90" s="22" t="s">
        <v>20</v>
      </c>
      <c r="X90" s="23" t="s">
        <v>21</v>
      </c>
      <c r="Y90" s="24"/>
      <c r="Z90" s="21" t="s">
        <v>19</v>
      </c>
      <c r="AA90" s="22" t="s">
        <v>20</v>
      </c>
      <c r="AB90" s="23" t="s">
        <v>21</v>
      </c>
      <c r="AC90" s="24"/>
      <c r="AD90" s="21" t="s">
        <v>19</v>
      </c>
      <c r="AE90" s="22" t="s">
        <v>20</v>
      </c>
      <c r="AF90" s="23" t="s">
        <v>21</v>
      </c>
      <c r="AG90" s="24"/>
      <c r="AH90" s="21" t="s">
        <v>19</v>
      </c>
      <c r="AI90" s="22" t="s">
        <v>20</v>
      </c>
      <c r="AJ90" s="23" t="s">
        <v>21</v>
      </c>
      <c r="AK90" s="24"/>
    </row>
    <row r="91" spans="1:37" ht="19.5" x14ac:dyDescent="0.4">
      <c r="A91" s="25" t="s">
        <v>22</v>
      </c>
      <c r="B91" s="26">
        <f t="shared" ref="B91:C106" si="32">B64</f>
        <v>28</v>
      </c>
      <c r="C91" s="26">
        <f t="shared" si="32"/>
        <v>34</v>
      </c>
      <c r="D91" s="27">
        <f t="shared" ref="D91:D110" si="33">SUM(H91,L91,P91,T91,X91,AB91,AF91,AJ91)</f>
        <v>5</v>
      </c>
      <c r="E91" s="27"/>
      <c r="F91" s="21"/>
      <c r="H91" s="28">
        <v>1</v>
      </c>
      <c r="I91" s="26">
        <f>H91*B91</f>
        <v>28</v>
      </c>
      <c r="J91" s="29"/>
      <c r="K91" s="30"/>
      <c r="L91" s="37">
        <v>0</v>
      </c>
      <c r="M91" s="26">
        <f t="shared" ref="M91:M110" si="34">B91*L91</f>
        <v>0</v>
      </c>
      <c r="N91" s="31"/>
      <c r="O91" s="36"/>
      <c r="P91" s="28">
        <v>1</v>
      </c>
      <c r="Q91" s="26">
        <v>34</v>
      </c>
      <c r="S91" s="41"/>
      <c r="T91" s="28">
        <v>2</v>
      </c>
      <c r="U91" s="26">
        <f t="shared" ref="U91:U110" si="35">B91*T91</f>
        <v>56</v>
      </c>
      <c r="W91" s="36"/>
      <c r="X91" s="28">
        <v>1</v>
      </c>
      <c r="Y91" s="26">
        <f>B91*X91</f>
        <v>28</v>
      </c>
      <c r="Z91" s="19"/>
      <c r="AA91" s="41"/>
      <c r="AB91" s="35">
        <v>0</v>
      </c>
      <c r="AC91" s="26">
        <f t="shared" ref="AC91:AC105" si="36">J91*AB91</f>
        <v>0</v>
      </c>
      <c r="AE91" s="24"/>
      <c r="AF91" s="35">
        <v>0</v>
      </c>
      <c r="AG91" s="26">
        <f t="shared" ref="AG91:AG105" si="37">N91*AF91</f>
        <v>0</v>
      </c>
      <c r="AI91" s="41"/>
      <c r="AJ91" s="35">
        <v>0</v>
      </c>
      <c r="AK91" s="26">
        <f t="shared" ref="AK91:AK105" si="38">R91*AJ91</f>
        <v>0</v>
      </c>
    </row>
    <row r="92" spans="1:37" ht="19.5" x14ac:dyDescent="0.4">
      <c r="A92" s="25" t="s">
        <v>23</v>
      </c>
      <c r="B92" s="26">
        <f t="shared" si="32"/>
        <v>15</v>
      </c>
      <c r="C92" s="26">
        <f t="shared" si="32"/>
        <v>18</v>
      </c>
      <c r="D92" s="27">
        <f t="shared" si="33"/>
        <v>0</v>
      </c>
      <c r="E92" s="27"/>
      <c r="F92" s="21"/>
      <c r="H92" s="35">
        <v>0</v>
      </c>
      <c r="I92" s="26">
        <f t="shared" ref="I92:I110" si="39">H92*B92</f>
        <v>0</v>
      </c>
      <c r="J92" s="29"/>
      <c r="K92" s="30"/>
      <c r="L92" s="37">
        <v>0</v>
      </c>
      <c r="M92" s="26">
        <f t="shared" si="34"/>
        <v>0</v>
      </c>
      <c r="N92" s="31"/>
      <c r="O92" s="36"/>
      <c r="P92" s="37">
        <v>0</v>
      </c>
      <c r="Q92" s="26">
        <f t="shared" ref="Q92:Q110" si="40">B92*P92</f>
        <v>0</v>
      </c>
      <c r="S92" s="41"/>
      <c r="T92" s="35">
        <v>0</v>
      </c>
      <c r="U92" s="26">
        <f t="shared" si="35"/>
        <v>0</v>
      </c>
      <c r="W92" s="36"/>
      <c r="X92" s="35">
        <v>0</v>
      </c>
      <c r="Y92" s="26">
        <f t="shared" ref="Y92:Y111" si="41">B92*X92</f>
        <v>0</v>
      </c>
      <c r="Z92" s="19"/>
      <c r="AA92" s="41"/>
      <c r="AB92" s="35">
        <v>0</v>
      </c>
      <c r="AC92" s="26">
        <f t="shared" si="36"/>
        <v>0</v>
      </c>
      <c r="AE92" s="24"/>
      <c r="AF92" s="35">
        <v>0</v>
      </c>
      <c r="AG92" s="26">
        <f t="shared" si="37"/>
        <v>0</v>
      </c>
      <c r="AI92" s="41"/>
      <c r="AJ92" s="35">
        <v>0</v>
      </c>
      <c r="AK92" s="26">
        <f t="shared" si="38"/>
        <v>0</v>
      </c>
    </row>
    <row r="93" spans="1:37" ht="19.5" x14ac:dyDescent="0.4">
      <c r="A93" s="25" t="s">
        <v>24</v>
      </c>
      <c r="B93" s="26">
        <f t="shared" si="32"/>
        <v>56</v>
      </c>
      <c r="C93" s="26">
        <f t="shared" si="32"/>
        <v>67</v>
      </c>
      <c r="D93" s="27">
        <f t="shared" si="33"/>
        <v>4</v>
      </c>
      <c r="E93" s="27"/>
      <c r="F93" s="21"/>
      <c r="H93" s="35">
        <v>0</v>
      </c>
      <c r="I93" s="26">
        <f t="shared" si="39"/>
        <v>0</v>
      </c>
      <c r="J93" s="29"/>
      <c r="K93" s="30"/>
      <c r="L93" s="28">
        <v>1</v>
      </c>
      <c r="M93" s="26">
        <f t="shared" si="34"/>
        <v>56</v>
      </c>
      <c r="N93" s="31"/>
      <c r="O93" s="36"/>
      <c r="P93" s="28">
        <v>1</v>
      </c>
      <c r="Q93" s="26">
        <v>67</v>
      </c>
      <c r="S93" s="41"/>
      <c r="T93" s="28">
        <v>1</v>
      </c>
      <c r="U93" s="26">
        <f t="shared" si="35"/>
        <v>56</v>
      </c>
      <c r="W93" s="36"/>
      <c r="X93" s="28">
        <v>1</v>
      </c>
      <c r="Y93" s="26">
        <f t="shared" si="41"/>
        <v>56</v>
      </c>
      <c r="Z93" s="19"/>
      <c r="AA93" s="41"/>
      <c r="AB93" s="35">
        <v>0</v>
      </c>
      <c r="AC93" s="26">
        <f t="shared" si="36"/>
        <v>0</v>
      </c>
      <c r="AE93" s="24"/>
      <c r="AF93" s="35">
        <v>0</v>
      </c>
      <c r="AG93" s="26">
        <f t="shared" si="37"/>
        <v>0</v>
      </c>
      <c r="AI93" s="41"/>
      <c r="AJ93" s="35">
        <v>0</v>
      </c>
      <c r="AK93" s="26">
        <f t="shared" si="38"/>
        <v>0</v>
      </c>
    </row>
    <row r="94" spans="1:37" ht="19.5" x14ac:dyDescent="0.4">
      <c r="A94" s="25" t="s">
        <v>25</v>
      </c>
      <c r="B94" s="26">
        <f t="shared" si="32"/>
        <v>45</v>
      </c>
      <c r="C94" s="26">
        <f t="shared" si="32"/>
        <v>54</v>
      </c>
      <c r="D94" s="27">
        <f t="shared" si="33"/>
        <v>1</v>
      </c>
      <c r="E94" s="27"/>
      <c r="F94" s="21"/>
      <c r="H94" s="28">
        <v>1</v>
      </c>
      <c r="I94" s="26">
        <f t="shared" si="39"/>
        <v>45</v>
      </c>
      <c r="J94" s="29"/>
      <c r="K94" s="30"/>
      <c r="L94" s="37">
        <v>0</v>
      </c>
      <c r="M94" s="26">
        <f t="shared" si="34"/>
        <v>0</v>
      </c>
      <c r="N94" s="31"/>
      <c r="O94" s="36"/>
      <c r="P94" s="37">
        <v>0</v>
      </c>
      <c r="Q94" s="26">
        <f t="shared" si="40"/>
        <v>0</v>
      </c>
      <c r="S94" s="41"/>
      <c r="T94" s="35">
        <v>0</v>
      </c>
      <c r="U94" s="26">
        <f t="shared" si="35"/>
        <v>0</v>
      </c>
      <c r="W94" s="36"/>
      <c r="X94" s="35">
        <v>0</v>
      </c>
      <c r="Y94" s="26">
        <f t="shared" si="41"/>
        <v>0</v>
      </c>
      <c r="Z94" s="19"/>
      <c r="AA94" s="41"/>
      <c r="AB94" s="35">
        <v>0</v>
      </c>
      <c r="AC94" s="26">
        <f t="shared" si="36"/>
        <v>0</v>
      </c>
      <c r="AE94" s="24"/>
      <c r="AF94" s="35">
        <v>0</v>
      </c>
      <c r="AG94" s="26">
        <f t="shared" si="37"/>
        <v>0</v>
      </c>
      <c r="AI94" s="41"/>
      <c r="AJ94" s="35">
        <v>0</v>
      </c>
      <c r="AK94" s="26">
        <f t="shared" si="38"/>
        <v>0</v>
      </c>
    </row>
    <row r="95" spans="1:37" ht="19.5" x14ac:dyDescent="0.4">
      <c r="A95" s="25" t="s">
        <v>26</v>
      </c>
      <c r="B95" s="26">
        <f t="shared" si="32"/>
        <v>75</v>
      </c>
      <c r="C95" s="26">
        <f t="shared" si="32"/>
        <v>90</v>
      </c>
      <c r="D95" s="27">
        <f t="shared" si="33"/>
        <v>0</v>
      </c>
      <c r="E95" s="27"/>
      <c r="F95" s="21"/>
      <c r="H95" s="35">
        <v>0</v>
      </c>
      <c r="I95" s="26">
        <f t="shared" si="39"/>
        <v>0</v>
      </c>
      <c r="J95" s="29"/>
      <c r="K95" s="30"/>
      <c r="L95" s="37">
        <v>0</v>
      </c>
      <c r="M95" s="26">
        <f t="shared" si="34"/>
        <v>0</v>
      </c>
      <c r="N95" s="31"/>
      <c r="O95" s="36"/>
      <c r="P95" s="37">
        <v>0</v>
      </c>
      <c r="Q95" s="26">
        <f t="shared" si="40"/>
        <v>0</v>
      </c>
      <c r="S95" s="41"/>
      <c r="T95" s="35">
        <v>0</v>
      </c>
      <c r="U95" s="26">
        <f t="shared" si="35"/>
        <v>0</v>
      </c>
      <c r="W95" s="36"/>
      <c r="X95" s="35">
        <v>0</v>
      </c>
      <c r="Y95" s="26">
        <f t="shared" si="41"/>
        <v>0</v>
      </c>
      <c r="Z95" s="19"/>
      <c r="AA95" s="41"/>
      <c r="AB95" s="35">
        <v>0</v>
      </c>
      <c r="AC95" s="26">
        <f t="shared" si="36"/>
        <v>0</v>
      </c>
      <c r="AE95" s="24"/>
      <c r="AF95" s="35">
        <v>0</v>
      </c>
      <c r="AG95" s="26">
        <f t="shared" si="37"/>
        <v>0</v>
      </c>
      <c r="AI95" s="41"/>
      <c r="AJ95" s="35">
        <v>0</v>
      </c>
      <c r="AK95" s="26">
        <f t="shared" si="38"/>
        <v>0</v>
      </c>
    </row>
    <row r="96" spans="1:37" ht="19.5" x14ac:dyDescent="0.4">
      <c r="A96" s="25" t="s">
        <v>27</v>
      </c>
      <c r="B96" s="26">
        <f t="shared" si="32"/>
        <v>82</v>
      </c>
      <c r="C96" s="26">
        <f t="shared" si="32"/>
        <v>98</v>
      </c>
      <c r="D96" s="27">
        <f>SUM(H96,L96,P96,T96,X96,AB96,AF96,AJ96)</f>
        <v>0</v>
      </c>
      <c r="E96" s="27"/>
      <c r="F96" s="21"/>
      <c r="H96" s="35">
        <v>0</v>
      </c>
      <c r="I96" s="26">
        <f>H96*B96</f>
        <v>0</v>
      </c>
      <c r="J96" s="29"/>
      <c r="K96" s="30"/>
      <c r="L96" s="37">
        <v>0</v>
      </c>
      <c r="M96" s="26">
        <v>0</v>
      </c>
      <c r="N96" s="31"/>
      <c r="O96" s="36"/>
      <c r="P96" s="37">
        <v>0</v>
      </c>
      <c r="Q96" s="26">
        <f>B96*P96</f>
        <v>0</v>
      </c>
      <c r="S96" s="41"/>
      <c r="T96" s="35">
        <v>0</v>
      </c>
      <c r="U96" s="26">
        <f>B96*T96</f>
        <v>0</v>
      </c>
      <c r="W96" s="36"/>
      <c r="X96" s="35">
        <v>0</v>
      </c>
      <c r="Y96" s="26">
        <f t="shared" si="41"/>
        <v>0</v>
      </c>
      <c r="Z96" s="19"/>
      <c r="AA96" s="41"/>
      <c r="AB96" s="35">
        <v>0</v>
      </c>
      <c r="AC96" s="26">
        <f t="shared" si="36"/>
        <v>0</v>
      </c>
      <c r="AE96" s="24"/>
      <c r="AF96" s="35">
        <v>0</v>
      </c>
      <c r="AG96" s="26">
        <f t="shared" si="37"/>
        <v>0</v>
      </c>
      <c r="AI96" s="41"/>
      <c r="AJ96" s="35">
        <v>0</v>
      </c>
      <c r="AK96" s="26">
        <f t="shared" si="38"/>
        <v>0</v>
      </c>
    </row>
    <row r="97" spans="1:37" ht="19.5" x14ac:dyDescent="0.4">
      <c r="A97" s="25" t="s">
        <v>28</v>
      </c>
      <c r="B97" s="26">
        <f t="shared" si="32"/>
        <v>100</v>
      </c>
      <c r="C97" s="26">
        <f t="shared" si="32"/>
        <v>120</v>
      </c>
      <c r="D97" s="27">
        <f>SUM(H97,L97,P97,T97,X97,AB97,AF97,AJ97)</f>
        <v>0</v>
      </c>
      <c r="E97" s="27"/>
      <c r="F97" s="21"/>
      <c r="H97" s="35">
        <v>0</v>
      </c>
      <c r="I97" s="26">
        <f>H97*B97</f>
        <v>0</v>
      </c>
      <c r="J97" s="29"/>
      <c r="K97" s="30"/>
      <c r="L97" s="37">
        <v>0</v>
      </c>
      <c r="M97" s="26">
        <v>0</v>
      </c>
      <c r="N97" s="31"/>
      <c r="O97" s="36"/>
      <c r="P97" s="37">
        <v>0</v>
      </c>
      <c r="Q97" s="26">
        <f>B97*P97</f>
        <v>0</v>
      </c>
      <c r="S97" s="41"/>
      <c r="T97" s="35">
        <v>0</v>
      </c>
      <c r="U97" s="26">
        <f>B97*T97</f>
        <v>0</v>
      </c>
      <c r="W97" s="36"/>
      <c r="X97" s="35">
        <v>0</v>
      </c>
      <c r="Y97" s="26">
        <f t="shared" si="41"/>
        <v>0</v>
      </c>
      <c r="Z97" s="19"/>
      <c r="AA97" s="41"/>
      <c r="AB97" s="35">
        <v>0</v>
      </c>
      <c r="AC97" s="26">
        <f t="shared" si="36"/>
        <v>0</v>
      </c>
      <c r="AE97" s="24"/>
      <c r="AF97" s="35">
        <v>0</v>
      </c>
      <c r="AG97" s="26">
        <f t="shared" si="37"/>
        <v>0</v>
      </c>
      <c r="AI97" s="41"/>
      <c r="AJ97" s="35">
        <v>0</v>
      </c>
      <c r="AK97" s="26">
        <f t="shared" si="38"/>
        <v>0</v>
      </c>
    </row>
    <row r="98" spans="1:37" ht="19.5" x14ac:dyDescent="0.4">
      <c r="A98" s="25" t="s">
        <v>29</v>
      </c>
      <c r="B98" s="26">
        <f t="shared" si="32"/>
        <v>11</v>
      </c>
      <c r="C98" s="26">
        <f t="shared" si="32"/>
        <v>13</v>
      </c>
      <c r="D98" s="27">
        <f t="shared" si="33"/>
        <v>4</v>
      </c>
      <c r="E98" s="27"/>
      <c r="F98" s="21"/>
      <c r="H98" s="28">
        <v>1</v>
      </c>
      <c r="I98" s="26">
        <f t="shared" si="39"/>
        <v>11</v>
      </c>
      <c r="J98" s="29"/>
      <c r="K98" s="30"/>
      <c r="L98" s="28">
        <v>1</v>
      </c>
      <c r="M98" s="26">
        <f t="shared" si="34"/>
        <v>11</v>
      </c>
      <c r="N98" s="31"/>
      <c r="O98" s="36"/>
      <c r="P98" s="37">
        <v>0</v>
      </c>
      <c r="Q98" s="26">
        <f t="shared" si="40"/>
        <v>0</v>
      </c>
      <c r="S98" s="41"/>
      <c r="T98" s="35">
        <v>1</v>
      </c>
      <c r="U98" s="26">
        <f t="shared" si="35"/>
        <v>11</v>
      </c>
      <c r="W98" s="36"/>
      <c r="X98" s="28">
        <v>1</v>
      </c>
      <c r="Y98" s="26">
        <f t="shared" si="41"/>
        <v>11</v>
      </c>
      <c r="Z98" s="19"/>
      <c r="AA98" s="41"/>
      <c r="AB98" s="35">
        <v>0</v>
      </c>
      <c r="AC98" s="26">
        <f t="shared" si="36"/>
        <v>0</v>
      </c>
      <c r="AE98" s="24"/>
      <c r="AF98" s="35">
        <v>0</v>
      </c>
      <c r="AG98" s="26">
        <f t="shared" si="37"/>
        <v>0</v>
      </c>
      <c r="AI98" s="41"/>
      <c r="AJ98" s="35">
        <v>0</v>
      </c>
      <c r="AK98" s="26">
        <f t="shared" si="38"/>
        <v>0</v>
      </c>
    </row>
    <row r="99" spans="1:37" ht="19.5" x14ac:dyDescent="0.4">
      <c r="A99" s="25" t="s">
        <v>30</v>
      </c>
      <c r="B99" s="26">
        <f t="shared" si="32"/>
        <v>28</v>
      </c>
      <c r="C99" s="26">
        <f t="shared" si="32"/>
        <v>34</v>
      </c>
      <c r="D99" s="27">
        <f t="shared" si="33"/>
        <v>9</v>
      </c>
      <c r="E99" s="27"/>
      <c r="F99" s="21"/>
      <c r="H99" s="28">
        <v>1</v>
      </c>
      <c r="I99" s="26">
        <f t="shared" si="39"/>
        <v>28</v>
      </c>
      <c r="J99" s="29"/>
      <c r="K99" s="30"/>
      <c r="L99" s="28">
        <v>2</v>
      </c>
      <c r="M99" s="26">
        <f t="shared" si="34"/>
        <v>56</v>
      </c>
      <c r="N99" s="31"/>
      <c r="O99" s="36"/>
      <c r="P99" s="28">
        <v>1</v>
      </c>
      <c r="Q99" s="26">
        <v>34</v>
      </c>
      <c r="S99" s="41"/>
      <c r="T99" s="28">
        <v>2</v>
      </c>
      <c r="U99" s="26">
        <f t="shared" si="35"/>
        <v>56</v>
      </c>
      <c r="W99" s="36"/>
      <c r="X99" s="28">
        <v>1</v>
      </c>
      <c r="Y99" s="26">
        <f t="shared" si="41"/>
        <v>28</v>
      </c>
      <c r="Z99" s="19"/>
      <c r="AA99" s="41"/>
      <c r="AB99" s="28">
        <v>2</v>
      </c>
      <c r="AC99" s="26">
        <v>76</v>
      </c>
      <c r="AE99" s="24"/>
      <c r="AF99" s="35">
        <v>0</v>
      </c>
      <c r="AG99" s="26">
        <f t="shared" si="37"/>
        <v>0</v>
      </c>
      <c r="AI99" s="41"/>
      <c r="AJ99" s="35">
        <v>0</v>
      </c>
      <c r="AK99" s="26">
        <f t="shared" si="38"/>
        <v>0</v>
      </c>
    </row>
    <row r="100" spans="1:37" ht="19.5" x14ac:dyDescent="0.4">
      <c r="A100" s="25" t="s">
        <v>31</v>
      </c>
      <c r="B100" s="26">
        <f t="shared" si="32"/>
        <v>17.5</v>
      </c>
      <c r="C100" s="26">
        <f t="shared" si="32"/>
        <v>21</v>
      </c>
      <c r="D100" s="27">
        <f t="shared" si="33"/>
        <v>0</v>
      </c>
      <c r="E100" s="27"/>
      <c r="F100" s="21"/>
      <c r="H100" s="35">
        <v>0</v>
      </c>
      <c r="I100" s="26">
        <f t="shared" si="39"/>
        <v>0</v>
      </c>
      <c r="J100" s="29"/>
      <c r="K100" s="30"/>
      <c r="L100" s="37">
        <v>0</v>
      </c>
      <c r="M100" s="26">
        <f t="shared" si="34"/>
        <v>0</v>
      </c>
      <c r="N100" s="31"/>
      <c r="O100" s="36"/>
      <c r="P100" s="37">
        <v>0</v>
      </c>
      <c r="Q100" s="26">
        <f t="shared" si="40"/>
        <v>0</v>
      </c>
      <c r="S100" s="41"/>
      <c r="T100" s="35">
        <v>0</v>
      </c>
      <c r="U100" s="26">
        <f t="shared" si="35"/>
        <v>0</v>
      </c>
      <c r="W100" s="36"/>
      <c r="X100" s="35">
        <v>0</v>
      </c>
      <c r="Y100" s="26">
        <f t="shared" si="41"/>
        <v>0</v>
      </c>
      <c r="Z100" s="19"/>
      <c r="AA100" s="41"/>
      <c r="AB100" s="35">
        <v>0</v>
      </c>
      <c r="AC100" s="26">
        <f t="shared" si="36"/>
        <v>0</v>
      </c>
      <c r="AE100" s="24"/>
      <c r="AF100" s="35">
        <v>0</v>
      </c>
      <c r="AG100" s="26">
        <f t="shared" si="37"/>
        <v>0</v>
      </c>
      <c r="AI100" s="41"/>
      <c r="AJ100" s="35">
        <v>0</v>
      </c>
      <c r="AK100" s="26">
        <f t="shared" si="38"/>
        <v>0</v>
      </c>
    </row>
    <row r="101" spans="1:37" ht="19.5" x14ac:dyDescent="0.4">
      <c r="A101" s="25" t="s">
        <v>32</v>
      </c>
      <c r="B101" s="26">
        <f t="shared" si="32"/>
        <v>33</v>
      </c>
      <c r="C101" s="26">
        <f t="shared" si="32"/>
        <v>40</v>
      </c>
      <c r="D101" s="27">
        <f t="shared" si="33"/>
        <v>5</v>
      </c>
      <c r="E101" s="27"/>
      <c r="F101" s="21"/>
      <c r="H101" s="28">
        <v>1</v>
      </c>
      <c r="I101" s="26">
        <f t="shared" si="39"/>
        <v>33</v>
      </c>
      <c r="J101" s="29"/>
      <c r="K101" s="30"/>
      <c r="L101" s="28">
        <v>2</v>
      </c>
      <c r="M101" s="26">
        <f t="shared" si="34"/>
        <v>66</v>
      </c>
      <c r="N101" s="31"/>
      <c r="O101" s="36"/>
      <c r="P101" s="37">
        <v>0</v>
      </c>
      <c r="Q101" s="26">
        <f t="shared" si="40"/>
        <v>0</v>
      </c>
      <c r="S101" s="41"/>
      <c r="T101" s="28">
        <v>2</v>
      </c>
      <c r="U101" s="26">
        <f t="shared" si="35"/>
        <v>66</v>
      </c>
      <c r="W101" s="36"/>
      <c r="X101" s="35">
        <v>0</v>
      </c>
      <c r="Y101" s="26">
        <f t="shared" si="41"/>
        <v>0</v>
      </c>
      <c r="Z101" s="19"/>
      <c r="AA101" s="41"/>
      <c r="AB101" s="35">
        <v>0</v>
      </c>
      <c r="AC101" s="26">
        <f t="shared" si="36"/>
        <v>0</v>
      </c>
      <c r="AE101" s="24"/>
      <c r="AF101" s="35">
        <v>0</v>
      </c>
      <c r="AG101" s="26">
        <f t="shared" si="37"/>
        <v>0</v>
      </c>
      <c r="AI101" s="41"/>
      <c r="AJ101" s="35">
        <v>0</v>
      </c>
      <c r="AK101" s="26">
        <f t="shared" si="38"/>
        <v>0</v>
      </c>
    </row>
    <row r="102" spans="1:37" ht="19.5" x14ac:dyDescent="0.4">
      <c r="A102" s="25" t="s">
        <v>33</v>
      </c>
      <c r="B102" s="26">
        <f t="shared" si="32"/>
        <v>16.5</v>
      </c>
      <c r="C102" s="26">
        <f t="shared" si="32"/>
        <v>20</v>
      </c>
      <c r="D102" s="27">
        <f t="shared" si="33"/>
        <v>1</v>
      </c>
      <c r="E102" s="27"/>
      <c r="F102" s="21"/>
      <c r="H102" s="35">
        <v>0</v>
      </c>
      <c r="I102" s="26">
        <f t="shared" si="39"/>
        <v>0</v>
      </c>
      <c r="J102" s="29"/>
      <c r="K102" s="30"/>
      <c r="L102" s="37">
        <v>0</v>
      </c>
      <c r="M102" s="26">
        <f t="shared" si="34"/>
        <v>0</v>
      </c>
      <c r="N102" s="31"/>
      <c r="O102" s="36"/>
      <c r="P102" s="28">
        <v>1</v>
      </c>
      <c r="Q102" s="26">
        <v>20</v>
      </c>
      <c r="S102" s="41"/>
      <c r="T102" s="35">
        <v>0</v>
      </c>
      <c r="U102" s="26">
        <f t="shared" si="35"/>
        <v>0</v>
      </c>
      <c r="W102" s="36"/>
      <c r="X102" s="35">
        <v>0</v>
      </c>
      <c r="Y102" s="26">
        <f t="shared" si="41"/>
        <v>0</v>
      </c>
      <c r="Z102" s="19"/>
      <c r="AA102" s="41"/>
      <c r="AB102" s="35">
        <v>0</v>
      </c>
      <c r="AC102" s="26">
        <f t="shared" si="36"/>
        <v>0</v>
      </c>
      <c r="AE102" s="24"/>
      <c r="AF102" s="35">
        <v>0</v>
      </c>
      <c r="AG102" s="26">
        <f t="shared" si="37"/>
        <v>0</v>
      </c>
      <c r="AI102" s="41"/>
      <c r="AJ102" s="35">
        <v>0</v>
      </c>
      <c r="AK102" s="26">
        <f t="shared" si="38"/>
        <v>0</v>
      </c>
    </row>
    <row r="103" spans="1:37" ht="19.5" x14ac:dyDescent="0.4">
      <c r="A103" s="25" t="s">
        <v>34</v>
      </c>
      <c r="B103" s="26">
        <f t="shared" si="32"/>
        <v>56</v>
      </c>
      <c r="C103" s="26">
        <f t="shared" si="32"/>
        <v>67</v>
      </c>
      <c r="D103" s="27">
        <f t="shared" si="33"/>
        <v>3</v>
      </c>
      <c r="E103" s="27"/>
      <c r="F103" s="21"/>
      <c r="H103" s="35">
        <v>0</v>
      </c>
      <c r="I103" s="26">
        <f t="shared" si="39"/>
        <v>0</v>
      </c>
      <c r="J103" s="29"/>
      <c r="K103" s="30"/>
      <c r="L103" s="28">
        <v>1</v>
      </c>
      <c r="M103" s="26">
        <f t="shared" si="34"/>
        <v>56</v>
      </c>
      <c r="N103" s="31"/>
      <c r="O103" s="36"/>
      <c r="P103" s="28">
        <v>1</v>
      </c>
      <c r="Q103" s="26">
        <v>67</v>
      </c>
      <c r="S103" s="41"/>
      <c r="T103" s="28">
        <v>1</v>
      </c>
      <c r="U103" s="26">
        <f t="shared" si="35"/>
        <v>56</v>
      </c>
      <c r="W103" s="36"/>
      <c r="X103" s="35">
        <v>0</v>
      </c>
      <c r="Y103" s="26">
        <f t="shared" si="41"/>
        <v>0</v>
      </c>
      <c r="Z103" s="19"/>
      <c r="AA103" s="41"/>
      <c r="AB103" s="35">
        <v>0</v>
      </c>
      <c r="AC103" s="26">
        <f t="shared" si="36"/>
        <v>0</v>
      </c>
      <c r="AE103" s="24"/>
      <c r="AF103" s="35">
        <v>0</v>
      </c>
      <c r="AG103" s="26">
        <f t="shared" si="37"/>
        <v>0</v>
      </c>
      <c r="AI103" s="41"/>
      <c r="AJ103" s="35">
        <v>0</v>
      </c>
      <c r="AK103" s="26">
        <f t="shared" si="38"/>
        <v>0</v>
      </c>
    </row>
    <row r="104" spans="1:37" ht="19.5" x14ac:dyDescent="0.4">
      <c r="A104" s="25" t="s">
        <v>35</v>
      </c>
      <c r="B104" s="26">
        <f t="shared" si="32"/>
        <v>45</v>
      </c>
      <c r="C104" s="26">
        <f t="shared" si="32"/>
        <v>54</v>
      </c>
      <c r="D104" s="27">
        <f t="shared" si="33"/>
        <v>1</v>
      </c>
      <c r="E104" s="27"/>
      <c r="F104" s="21"/>
      <c r="H104" s="28">
        <v>1</v>
      </c>
      <c r="I104" s="26">
        <f t="shared" si="39"/>
        <v>45</v>
      </c>
      <c r="J104" s="29"/>
      <c r="K104" s="30"/>
      <c r="L104" s="37"/>
      <c r="M104" s="26">
        <f t="shared" si="34"/>
        <v>0</v>
      </c>
      <c r="N104" s="31"/>
      <c r="O104" s="36"/>
      <c r="P104" s="37">
        <v>0</v>
      </c>
      <c r="Q104" s="26">
        <f t="shared" si="40"/>
        <v>0</v>
      </c>
      <c r="S104" s="41"/>
      <c r="T104" s="35">
        <v>0</v>
      </c>
      <c r="U104" s="26">
        <f t="shared" si="35"/>
        <v>0</v>
      </c>
      <c r="W104" s="36"/>
      <c r="X104" s="35">
        <v>0</v>
      </c>
      <c r="Y104" s="26">
        <f t="shared" si="41"/>
        <v>0</v>
      </c>
      <c r="Z104" s="19"/>
      <c r="AA104" s="41"/>
      <c r="AB104" s="35">
        <v>0</v>
      </c>
      <c r="AC104" s="26">
        <f t="shared" si="36"/>
        <v>0</v>
      </c>
      <c r="AE104" s="24"/>
      <c r="AF104" s="35">
        <v>0</v>
      </c>
      <c r="AG104" s="26">
        <f t="shared" si="37"/>
        <v>0</v>
      </c>
      <c r="AI104" s="41"/>
      <c r="AJ104" s="35">
        <v>0</v>
      </c>
      <c r="AK104" s="26">
        <f t="shared" si="38"/>
        <v>0</v>
      </c>
    </row>
    <row r="105" spans="1:37" ht="19.5" x14ac:dyDescent="0.4">
      <c r="A105" s="25" t="s">
        <v>36</v>
      </c>
      <c r="B105" s="26">
        <f t="shared" si="32"/>
        <v>75</v>
      </c>
      <c r="C105" s="26">
        <f t="shared" si="32"/>
        <v>90</v>
      </c>
      <c r="D105" s="27">
        <f t="shared" si="33"/>
        <v>0</v>
      </c>
      <c r="E105" s="27"/>
      <c r="F105" s="21"/>
      <c r="H105" s="35">
        <v>0</v>
      </c>
      <c r="I105" s="26">
        <f t="shared" si="39"/>
        <v>0</v>
      </c>
      <c r="J105" s="29"/>
      <c r="K105" s="42"/>
      <c r="L105" s="37"/>
      <c r="M105" s="26">
        <f t="shared" si="34"/>
        <v>0</v>
      </c>
      <c r="N105" s="31"/>
      <c r="O105" s="36"/>
      <c r="P105" s="37">
        <v>0</v>
      </c>
      <c r="Q105" s="26">
        <f t="shared" si="40"/>
        <v>0</v>
      </c>
      <c r="S105" s="36"/>
      <c r="T105" s="35">
        <v>0</v>
      </c>
      <c r="U105" s="26">
        <f t="shared" si="35"/>
        <v>0</v>
      </c>
      <c r="W105" s="36"/>
      <c r="X105" s="35">
        <v>0</v>
      </c>
      <c r="Y105" s="26">
        <f t="shared" si="41"/>
        <v>0</v>
      </c>
      <c r="Z105" s="19"/>
      <c r="AA105" s="36"/>
      <c r="AB105" s="35">
        <v>0</v>
      </c>
      <c r="AC105" s="26">
        <f t="shared" si="36"/>
        <v>0</v>
      </c>
      <c r="AE105" s="24"/>
      <c r="AF105" s="35">
        <v>0</v>
      </c>
      <c r="AG105" s="26">
        <f t="shared" si="37"/>
        <v>0</v>
      </c>
      <c r="AI105" s="41"/>
      <c r="AJ105" s="35">
        <v>0</v>
      </c>
      <c r="AK105" s="26">
        <f t="shared" si="38"/>
        <v>0</v>
      </c>
    </row>
    <row r="106" spans="1:37" ht="19.5" x14ac:dyDescent="0.4">
      <c r="A106" s="25" t="s">
        <v>37</v>
      </c>
      <c r="B106" s="26">
        <f t="shared" si="32"/>
        <v>82</v>
      </c>
      <c r="C106" s="26">
        <f t="shared" si="32"/>
        <v>98</v>
      </c>
      <c r="D106" s="27">
        <f>SUM(H106,L106,P106,T106,X106,AB106,AF106,AJ106)</f>
        <v>0</v>
      </c>
      <c r="E106" s="27"/>
      <c r="F106" s="21"/>
      <c r="H106" s="35">
        <v>0</v>
      </c>
      <c r="I106" s="26">
        <f>H106*B106</f>
        <v>0</v>
      </c>
      <c r="J106" s="29"/>
      <c r="K106" s="42"/>
      <c r="L106" s="37"/>
      <c r="M106" s="26">
        <f>B106*L106</f>
        <v>0</v>
      </c>
      <c r="N106" s="31"/>
      <c r="O106" s="36"/>
      <c r="P106" s="37">
        <v>0</v>
      </c>
      <c r="Q106" s="26">
        <f>B106*P106</f>
        <v>0</v>
      </c>
      <c r="S106" s="36"/>
      <c r="T106" s="35">
        <v>0</v>
      </c>
      <c r="U106" s="26">
        <v>0</v>
      </c>
      <c r="W106" s="36"/>
      <c r="X106" s="35">
        <v>0</v>
      </c>
      <c r="Y106" s="26">
        <f t="shared" si="41"/>
        <v>0</v>
      </c>
      <c r="Z106" s="19"/>
      <c r="AA106" s="36"/>
      <c r="AB106" s="35">
        <v>0</v>
      </c>
      <c r="AC106" s="26">
        <v>0</v>
      </c>
      <c r="AE106" s="24"/>
      <c r="AF106" s="35">
        <v>0</v>
      </c>
      <c r="AG106" s="26">
        <v>0</v>
      </c>
      <c r="AI106" s="36"/>
      <c r="AJ106" s="35">
        <v>0</v>
      </c>
      <c r="AK106" s="26">
        <v>0</v>
      </c>
    </row>
    <row r="107" spans="1:37" ht="19.5" x14ac:dyDescent="0.4">
      <c r="A107" s="25" t="s">
        <v>38</v>
      </c>
      <c r="B107" s="26">
        <f t="shared" ref="B107:C111" si="42">B80</f>
        <v>100</v>
      </c>
      <c r="C107" s="26">
        <f t="shared" si="42"/>
        <v>120</v>
      </c>
      <c r="D107" s="27">
        <f>SUM(H107,L107,P107,T107,X107,AB107,AF107,AJ107)</f>
        <v>0</v>
      </c>
      <c r="E107" s="27"/>
      <c r="F107" s="21"/>
      <c r="H107" s="35">
        <v>0</v>
      </c>
      <c r="I107" s="26">
        <f>H107*B107</f>
        <v>0</v>
      </c>
      <c r="J107" s="29"/>
      <c r="K107" s="42"/>
      <c r="L107" s="37"/>
      <c r="M107" s="26">
        <f>B107*L107</f>
        <v>0</v>
      </c>
      <c r="N107" s="31"/>
      <c r="O107" s="36"/>
      <c r="P107" s="37">
        <v>0</v>
      </c>
      <c r="Q107" s="26">
        <f>B107*P107</f>
        <v>0</v>
      </c>
      <c r="S107" s="36"/>
      <c r="T107" s="35">
        <v>0</v>
      </c>
      <c r="U107" s="26">
        <v>0</v>
      </c>
      <c r="W107" s="36"/>
      <c r="X107" s="35">
        <v>0</v>
      </c>
      <c r="Y107" s="26">
        <f t="shared" si="41"/>
        <v>0</v>
      </c>
      <c r="Z107" s="19"/>
      <c r="AA107" s="36"/>
      <c r="AB107" s="35">
        <v>0</v>
      </c>
      <c r="AC107" s="26">
        <v>0</v>
      </c>
      <c r="AE107" s="24"/>
      <c r="AF107" s="35">
        <v>0</v>
      </c>
      <c r="AG107" s="26">
        <v>0</v>
      </c>
      <c r="AI107" s="36"/>
      <c r="AJ107" s="35">
        <v>0</v>
      </c>
      <c r="AK107" s="26">
        <v>0</v>
      </c>
    </row>
    <row r="108" spans="1:37" ht="19.5" x14ac:dyDescent="0.4">
      <c r="A108" s="25" t="s">
        <v>39</v>
      </c>
      <c r="B108" s="26">
        <f t="shared" si="42"/>
        <v>11</v>
      </c>
      <c r="C108" s="26">
        <f t="shared" si="42"/>
        <v>13</v>
      </c>
      <c r="D108" s="27">
        <f t="shared" si="33"/>
        <v>3</v>
      </c>
      <c r="E108" s="27"/>
      <c r="F108" s="52"/>
      <c r="H108" s="56">
        <v>1</v>
      </c>
      <c r="I108" s="26">
        <f t="shared" si="39"/>
        <v>11</v>
      </c>
      <c r="J108" s="29"/>
      <c r="K108" s="42"/>
      <c r="L108" s="28">
        <v>1</v>
      </c>
      <c r="M108" s="26">
        <f t="shared" si="34"/>
        <v>11</v>
      </c>
      <c r="N108" s="31"/>
      <c r="O108" s="36"/>
      <c r="P108" s="37">
        <v>0</v>
      </c>
      <c r="Q108" s="26">
        <f t="shared" si="40"/>
        <v>0</v>
      </c>
      <c r="S108" s="36"/>
      <c r="T108" s="56">
        <v>1</v>
      </c>
      <c r="U108" s="26">
        <f t="shared" si="35"/>
        <v>11</v>
      </c>
      <c r="W108" s="36"/>
      <c r="X108" s="55">
        <v>0</v>
      </c>
      <c r="Y108" s="26">
        <f t="shared" si="41"/>
        <v>0</v>
      </c>
      <c r="Z108" s="19"/>
      <c r="AA108" s="36"/>
      <c r="AB108" s="55">
        <v>0</v>
      </c>
      <c r="AC108" s="26">
        <f>J108*AB108</f>
        <v>0</v>
      </c>
      <c r="AE108" s="24"/>
      <c r="AF108" s="55">
        <v>0</v>
      </c>
      <c r="AG108" s="26">
        <f>N108*AF108</f>
        <v>0</v>
      </c>
      <c r="AI108" s="36"/>
      <c r="AJ108" s="55">
        <v>0</v>
      </c>
      <c r="AK108" s="26">
        <f>R108*AJ108</f>
        <v>0</v>
      </c>
    </row>
    <row r="109" spans="1:37" ht="19.5" x14ac:dyDescent="0.4">
      <c r="A109" s="44" t="s">
        <v>40</v>
      </c>
      <c r="B109" s="26">
        <f t="shared" si="42"/>
        <v>0</v>
      </c>
      <c r="C109" s="26">
        <f t="shared" si="42"/>
        <v>0</v>
      </c>
      <c r="D109" s="54">
        <f t="shared" si="33"/>
        <v>1</v>
      </c>
      <c r="E109" s="54"/>
      <c r="F109" s="52"/>
      <c r="G109" s="45"/>
      <c r="H109" s="56">
        <v>1</v>
      </c>
      <c r="I109" s="26">
        <f t="shared" si="39"/>
        <v>0</v>
      </c>
      <c r="J109" s="29"/>
      <c r="K109" s="42"/>
      <c r="L109" s="37"/>
      <c r="M109" s="26">
        <f t="shared" si="34"/>
        <v>0</v>
      </c>
      <c r="N109" s="31"/>
      <c r="P109" s="37">
        <v>0</v>
      </c>
      <c r="Q109" s="26">
        <f t="shared" si="40"/>
        <v>0</v>
      </c>
      <c r="S109" s="36"/>
      <c r="T109" s="55">
        <v>0</v>
      </c>
      <c r="U109" s="26">
        <f t="shared" si="35"/>
        <v>0</v>
      </c>
      <c r="X109" s="55">
        <v>0</v>
      </c>
      <c r="Y109" s="26">
        <f t="shared" si="41"/>
        <v>0</v>
      </c>
      <c r="Z109" s="19"/>
      <c r="AA109" s="36"/>
      <c r="AB109" s="55">
        <v>0</v>
      </c>
      <c r="AC109" s="26">
        <f>J109*AB109</f>
        <v>0</v>
      </c>
      <c r="AF109" s="55">
        <v>0</v>
      </c>
      <c r="AG109" s="26">
        <f>N109*AF109</f>
        <v>0</v>
      </c>
      <c r="AI109" s="36"/>
      <c r="AJ109" s="55">
        <v>0</v>
      </c>
      <c r="AK109" s="26">
        <f>R109*AJ109</f>
        <v>0</v>
      </c>
    </row>
    <row r="110" spans="1:37" ht="19.5" x14ac:dyDescent="0.4">
      <c r="A110" s="44" t="s">
        <v>41</v>
      </c>
      <c r="B110" s="26">
        <f t="shared" si="42"/>
        <v>0</v>
      </c>
      <c r="C110" s="26">
        <f t="shared" si="42"/>
        <v>0</v>
      </c>
      <c r="D110" s="54">
        <f t="shared" si="33"/>
        <v>0</v>
      </c>
      <c r="E110" s="54"/>
      <c r="G110" s="45"/>
      <c r="H110" s="55">
        <v>0</v>
      </c>
      <c r="I110" s="26">
        <f t="shared" si="39"/>
        <v>0</v>
      </c>
      <c r="J110" s="29"/>
      <c r="K110" s="42"/>
      <c r="L110" s="37"/>
      <c r="M110" s="26">
        <f t="shared" si="34"/>
        <v>0</v>
      </c>
      <c r="N110" s="31"/>
      <c r="P110" s="37">
        <v>0</v>
      </c>
      <c r="Q110" s="26">
        <f t="shared" si="40"/>
        <v>0</v>
      </c>
      <c r="S110" s="36"/>
      <c r="T110" s="55">
        <v>0</v>
      </c>
      <c r="U110" s="26">
        <f t="shared" si="35"/>
        <v>0</v>
      </c>
      <c r="X110" s="55">
        <v>0</v>
      </c>
      <c r="Y110" s="26">
        <f t="shared" si="41"/>
        <v>0</v>
      </c>
      <c r="Z110" s="19"/>
      <c r="AA110" s="36"/>
      <c r="AB110" s="55">
        <v>0</v>
      </c>
      <c r="AC110" s="26">
        <f>J110*AB110</f>
        <v>0</v>
      </c>
      <c r="AF110" s="55">
        <v>0</v>
      </c>
      <c r="AG110" s="26">
        <f>N110*AF110</f>
        <v>0</v>
      </c>
      <c r="AI110" s="36"/>
      <c r="AJ110" s="55">
        <v>0</v>
      </c>
      <c r="AK110" s="26">
        <f>R110*AJ110</f>
        <v>0</v>
      </c>
    </row>
    <row r="111" spans="1:37" ht="19.5" x14ac:dyDescent="0.4">
      <c r="A111" s="46" t="s">
        <v>42</v>
      </c>
      <c r="B111" s="26">
        <f t="shared" si="42"/>
        <v>-10</v>
      </c>
      <c r="C111" s="26">
        <f t="shared" si="42"/>
        <v>0</v>
      </c>
      <c r="D111" s="54"/>
      <c r="E111" s="54"/>
      <c r="G111" s="45"/>
      <c r="H111" s="56">
        <v>3</v>
      </c>
      <c r="I111" s="26">
        <f>H111*B111</f>
        <v>-30</v>
      </c>
      <c r="J111" s="29"/>
      <c r="K111" s="42"/>
      <c r="L111" s="28">
        <v>3</v>
      </c>
      <c r="M111" s="26">
        <f>B111*L111</f>
        <v>-30</v>
      </c>
      <c r="N111" s="31"/>
      <c r="P111" s="37">
        <v>0</v>
      </c>
      <c r="Q111" s="26">
        <f>B111*P111</f>
        <v>0</v>
      </c>
      <c r="S111" s="36"/>
      <c r="T111" s="56">
        <v>3</v>
      </c>
      <c r="U111" s="26">
        <f>B111*T111</f>
        <v>-30</v>
      </c>
      <c r="X111" s="56">
        <v>2</v>
      </c>
      <c r="Y111" s="26">
        <f t="shared" si="41"/>
        <v>-20</v>
      </c>
      <c r="Z111" s="19"/>
      <c r="AA111" s="36"/>
      <c r="AB111" s="56">
        <v>1</v>
      </c>
      <c r="AC111" s="26">
        <f>B111*AB111</f>
        <v>-10</v>
      </c>
      <c r="AF111" s="55">
        <v>0</v>
      </c>
      <c r="AG111" s="26">
        <f>N111*AF111</f>
        <v>0</v>
      </c>
      <c r="AI111" s="36"/>
      <c r="AJ111" s="55">
        <v>0</v>
      </c>
      <c r="AK111" s="26">
        <f>R111*AJ111</f>
        <v>0</v>
      </c>
    </row>
    <row r="112" spans="1:37" ht="19.5" x14ac:dyDescent="0.4">
      <c r="A112" s="47"/>
      <c r="C112" s="47" t="s">
        <v>43</v>
      </c>
      <c r="D112" s="2">
        <f>SUM(F112,J112,N112,R112,V112,Z112,AD112,AH112)</f>
        <v>0</v>
      </c>
      <c r="F112" s="3">
        <f>SUM(F91:F110)</f>
        <v>0</v>
      </c>
      <c r="G112" s="3">
        <f>SUM(G91:G110)</f>
        <v>0</v>
      </c>
      <c r="H112" s="60"/>
      <c r="I112" s="58">
        <f>SUM(I91:I111)</f>
        <v>171</v>
      </c>
      <c r="J112" s="62">
        <f>SUM(J91:J110)</f>
        <v>0</v>
      </c>
      <c r="K112" s="62">
        <f>SUM(K91:K110)</f>
        <v>0</v>
      </c>
      <c r="L112" s="60"/>
      <c r="M112" s="58">
        <f>SUM(M91:M111)</f>
        <v>226</v>
      </c>
      <c r="N112" s="62"/>
      <c r="O112" s="62"/>
      <c r="P112" s="60"/>
      <c r="Q112" s="58">
        <f>SUM(Q91:Q111)</f>
        <v>222</v>
      </c>
      <c r="R112" s="62"/>
      <c r="S112" s="62"/>
      <c r="T112" s="60"/>
      <c r="U112" s="58">
        <f>SUM(U91:U111)</f>
        <v>282</v>
      </c>
      <c r="V112" s="62">
        <f>SUM(V91:V110)</f>
        <v>0</v>
      </c>
      <c r="W112" s="62">
        <f>SUM(W91:W110)</f>
        <v>0</v>
      </c>
      <c r="X112" s="60"/>
      <c r="Y112" s="58">
        <f>SUM(Y91:Y111)</f>
        <v>103</v>
      </c>
      <c r="Z112" s="62">
        <f>SUM(Z91:Z110)</f>
        <v>0</v>
      </c>
      <c r="AA112" s="62">
        <f>SUM(AA91:AA110)</f>
        <v>0</v>
      </c>
      <c r="AB112" s="60"/>
      <c r="AC112" s="58">
        <f>SUM(AC91:AC111)</f>
        <v>66</v>
      </c>
      <c r="AD112" s="62">
        <f>SUM(AD91:AD110)</f>
        <v>0</v>
      </c>
      <c r="AE112" s="62">
        <f>SUM(AE91:AE110)</f>
        <v>0</v>
      </c>
      <c r="AF112" s="60"/>
      <c r="AG112" s="59">
        <f>SUM(AG91:AG111)</f>
        <v>0</v>
      </c>
      <c r="AH112" s="62">
        <f>SUM(AH91:AH110)</f>
        <v>0</v>
      </c>
      <c r="AI112" s="62">
        <f>SUM(AI91:AI110)</f>
        <v>0</v>
      </c>
      <c r="AJ112" s="60"/>
      <c r="AK112" s="59">
        <f>SUM(AK91:AK111)</f>
        <v>0</v>
      </c>
    </row>
    <row r="113" spans="1:29" ht="19.5" x14ac:dyDescent="0.4">
      <c r="C113" s="47" t="s">
        <v>44</v>
      </c>
      <c r="D113" s="2">
        <f>SUM(G112,K112,O112,S112,W112,AA112,AE112,AI112)</f>
        <v>0</v>
      </c>
      <c r="Z113" s="19"/>
      <c r="AB113" s="26">
        <v>76</v>
      </c>
      <c r="AC113" s="58">
        <v>10</v>
      </c>
    </row>
    <row r="114" spans="1:29" x14ac:dyDescent="0.3">
      <c r="C114" s="47"/>
      <c r="Z114" s="19"/>
    </row>
    <row r="115" spans="1:29" x14ac:dyDescent="0.3">
      <c r="A115" s="57" t="s">
        <v>64</v>
      </c>
      <c r="F115" s="1"/>
      <c r="G115" s="1"/>
      <c r="Z115" s="19"/>
    </row>
    <row r="117" spans="1:29" x14ac:dyDescent="0.3">
      <c r="A117" s="25" t="s">
        <v>22</v>
      </c>
      <c r="D117" s="2">
        <f t="shared" ref="D117:D136" si="43">SUM(D9,D37,D64,D91)</f>
        <v>33</v>
      </c>
    </row>
    <row r="118" spans="1:29" x14ac:dyDescent="0.3">
      <c r="A118" s="25" t="s">
        <v>23</v>
      </c>
      <c r="D118" s="2">
        <f t="shared" si="43"/>
        <v>6</v>
      </c>
    </row>
    <row r="119" spans="1:29" x14ac:dyDescent="0.3">
      <c r="A119" s="25" t="s">
        <v>24</v>
      </c>
      <c r="D119" s="2">
        <f t="shared" si="43"/>
        <v>16</v>
      </c>
    </row>
    <row r="120" spans="1:29" x14ac:dyDescent="0.3">
      <c r="A120" s="25" t="s">
        <v>25</v>
      </c>
      <c r="D120" s="2">
        <f t="shared" si="43"/>
        <v>3</v>
      </c>
    </row>
    <row r="121" spans="1:29" x14ac:dyDescent="0.3">
      <c r="A121" s="25" t="s">
        <v>26</v>
      </c>
      <c r="D121" s="2">
        <f t="shared" si="43"/>
        <v>1</v>
      </c>
    </row>
    <row r="122" spans="1:29" x14ac:dyDescent="0.3">
      <c r="A122" s="25" t="s">
        <v>27</v>
      </c>
      <c r="D122" s="2">
        <f t="shared" si="43"/>
        <v>2</v>
      </c>
    </row>
    <row r="123" spans="1:29" x14ac:dyDescent="0.3">
      <c r="A123" s="25" t="s">
        <v>28</v>
      </c>
      <c r="D123" s="2">
        <f t="shared" si="43"/>
        <v>0</v>
      </c>
    </row>
    <row r="124" spans="1:29" x14ac:dyDescent="0.3">
      <c r="A124" s="25" t="s">
        <v>29</v>
      </c>
      <c r="D124" s="2">
        <f t="shared" si="43"/>
        <v>21</v>
      </c>
    </row>
    <row r="125" spans="1:29" x14ac:dyDescent="0.3">
      <c r="A125" s="25" t="s">
        <v>30</v>
      </c>
      <c r="D125" s="2">
        <f t="shared" si="43"/>
        <v>40</v>
      </c>
    </row>
    <row r="126" spans="1:29" x14ac:dyDescent="0.3">
      <c r="A126" s="25" t="s">
        <v>31</v>
      </c>
      <c r="D126" s="2">
        <f t="shared" si="43"/>
        <v>7</v>
      </c>
    </row>
    <row r="127" spans="1:29" x14ac:dyDescent="0.3">
      <c r="A127" s="25" t="s">
        <v>32</v>
      </c>
      <c r="D127" s="2">
        <f t="shared" si="43"/>
        <v>25</v>
      </c>
    </row>
    <row r="128" spans="1:29" x14ac:dyDescent="0.3">
      <c r="A128" s="25" t="s">
        <v>33</v>
      </c>
      <c r="D128" s="2">
        <f t="shared" si="43"/>
        <v>5</v>
      </c>
    </row>
    <row r="129" spans="1:4" x14ac:dyDescent="0.3">
      <c r="A129" s="25" t="s">
        <v>34</v>
      </c>
      <c r="D129" s="2">
        <f t="shared" si="43"/>
        <v>14</v>
      </c>
    </row>
    <row r="130" spans="1:4" x14ac:dyDescent="0.3">
      <c r="A130" s="25" t="s">
        <v>35</v>
      </c>
      <c r="D130" s="2">
        <f t="shared" si="43"/>
        <v>2</v>
      </c>
    </row>
    <row r="131" spans="1:4" x14ac:dyDescent="0.3">
      <c r="A131" s="25" t="s">
        <v>36</v>
      </c>
      <c r="D131" s="2">
        <f t="shared" si="43"/>
        <v>1</v>
      </c>
    </row>
    <row r="132" spans="1:4" x14ac:dyDescent="0.3">
      <c r="A132" s="25" t="s">
        <v>37</v>
      </c>
      <c r="D132" s="2">
        <f t="shared" si="43"/>
        <v>1</v>
      </c>
    </row>
    <row r="133" spans="1:4" x14ac:dyDescent="0.3">
      <c r="A133" s="25" t="s">
        <v>38</v>
      </c>
      <c r="D133" s="2">
        <f t="shared" si="43"/>
        <v>0</v>
      </c>
    </row>
    <row r="134" spans="1:4" x14ac:dyDescent="0.3">
      <c r="A134" s="25" t="s">
        <v>39</v>
      </c>
      <c r="D134" s="2">
        <f t="shared" si="43"/>
        <v>17</v>
      </c>
    </row>
    <row r="135" spans="1:4" x14ac:dyDescent="0.3">
      <c r="A135" s="44" t="s">
        <v>40</v>
      </c>
      <c r="D135" s="2">
        <f t="shared" si="43"/>
        <v>7</v>
      </c>
    </row>
    <row r="136" spans="1:4" x14ac:dyDescent="0.3">
      <c r="A136" s="44" t="s">
        <v>41</v>
      </c>
      <c r="D136" s="2">
        <f t="shared" si="43"/>
        <v>0</v>
      </c>
    </row>
    <row r="137" spans="1:4" x14ac:dyDescent="0.3">
      <c r="C137" s="47" t="s">
        <v>43</v>
      </c>
      <c r="D137" s="2">
        <f>SUM(D112,D85,D58,D30)</f>
        <v>0</v>
      </c>
    </row>
    <row r="138" spans="1:4" x14ac:dyDescent="0.3">
      <c r="C138" s="47" t="s">
        <v>44</v>
      </c>
      <c r="D138" s="2">
        <f>SUM(D113,D86,D59,D31)</f>
        <v>0</v>
      </c>
    </row>
  </sheetData>
  <mergeCells count="69">
    <mergeCell ref="AF89:AG89"/>
    <mergeCell ref="AH89:AI89"/>
    <mergeCell ref="AJ89:AK89"/>
    <mergeCell ref="T89:U89"/>
    <mergeCell ref="V89:W89"/>
    <mergeCell ref="X89:Y89"/>
    <mergeCell ref="Z89:AA89"/>
    <mergeCell ref="AB89:AC89"/>
    <mergeCell ref="AD89:AE89"/>
    <mergeCell ref="AF62:AG62"/>
    <mergeCell ref="AH62:AI62"/>
    <mergeCell ref="AJ62:AK62"/>
    <mergeCell ref="F89:G89"/>
    <mergeCell ref="H89:I89"/>
    <mergeCell ref="J89:K89"/>
    <mergeCell ref="L89:M89"/>
    <mergeCell ref="N89:O89"/>
    <mergeCell ref="P89:Q89"/>
    <mergeCell ref="R89:S89"/>
    <mergeCell ref="T62:U62"/>
    <mergeCell ref="V62:W62"/>
    <mergeCell ref="X62:Y62"/>
    <mergeCell ref="Z62:AA62"/>
    <mergeCell ref="AB62:AC62"/>
    <mergeCell ref="AD62:AE62"/>
    <mergeCell ref="AF35:AG35"/>
    <mergeCell ref="AH35:AI35"/>
    <mergeCell ref="AJ35:AK35"/>
    <mergeCell ref="F62:G62"/>
    <mergeCell ref="H62:I62"/>
    <mergeCell ref="J62:K62"/>
    <mergeCell ref="L62:M62"/>
    <mergeCell ref="N62:O62"/>
    <mergeCell ref="P62:Q62"/>
    <mergeCell ref="R62:S62"/>
    <mergeCell ref="T35:U35"/>
    <mergeCell ref="V35:W35"/>
    <mergeCell ref="X35:Y35"/>
    <mergeCell ref="Z35:AA35"/>
    <mergeCell ref="AB35:AC35"/>
    <mergeCell ref="AD35:AE35"/>
    <mergeCell ref="AF7:AG7"/>
    <mergeCell ref="AH7:AI7"/>
    <mergeCell ref="AJ7:AK7"/>
    <mergeCell ref="F35:G35"/>
    <mergeCell ref="H35:I35"/>
    <mergeCell ref="J35:K35"/>
    <mergeCell ref="L35:M35"/>
    <mergeCell ref="N35:O35"/>
    <mergeCell ref="P35:Q35"/>
    <mergeCell ref="R35:S35"/>
    <mergeCell ref="T7:U7"/>
    <mergeCell ref="V7:W7"/>
    <mergeCell ref="X7:Y7"/>
    <mergeCell ref="Z7:AA7"/>
    <mergeCell ref="AB7:AC7"/>
    <mergeCell ref="AD7:AE7"/>
    <mergeCell ref="R7:S7"/>
    <mergeCell ref="B2:C2"/>
    <mergeCell ref="B3:C3"/>
    <mergeCell ref="B4:C4"/>
    <mergeCell ref="B5:C5"/>
    <mergeCell ref="B6:C6"/>
    <mergeCell ref="F7:G7"/>
    <mergeCell ref="H7:I7"/>
    <mergeCell ref="J7:K7"/>
    <mergeCell ref="L7:M7"/>
    <mergeCell ref="N7:O7"/>
    <mergeCell ref="P7:Q7"/>
  </mergeCells>
  <pageMargins left="0.39370078740157483" right="0.39370078740157483" top="0.39370078740157483" bottom="0.39370078740157483" header="0" footer="0"/>
  <pageSetup paperSize="9" scale="55" fitToHeight="2" orientation="landscape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 de Asistentes</vt:lpstr>
      <vt:lpstr>Hoja1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media</dc:creator>
  <cp:lastModifiedBy>Usuario</cp:lastModifiedBy>
  <dcterms:created xsi:type="dcterms:W3CDTF">2017-05-01T17:55:23Z</dcterms:created>
  <dcterms:modified xsi:type="dcterms:W3CDTF">2017-05-31T15:59:50Z</dcterms:modified>
</cp:coreProperties>
</file>